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LILI\SCHOOL ADMIN\ROSTERS\Roster Template for Schools\"/>
    </mc:Choice>
  </mc:AlternateContent>
  <xr:revisionPtr revIDLastSave="0" documentId="13_ncr:1_{84D7AE0C-BF73-49E0-882F-CB2520608D0C}" xr6:coauthVersionLast="47" xr6:coauthVersionMax="47" xr10:uidLastSave="{00000000-0000-0000-0000-000000000000}"/>
  <bookViews>
    <workbookView xWindow="5745" yWindow="0" windowWidth="21600" windowHeight="12645" xr2:uid="{00000000-000D-0000-FFFF-FFFF00000000}"/>
  </bookViews>
  <sheets>
    <sheet name="Roster Submission" sheetId="1" r:id="rId1"/>
    <sheet name="Shipping" sheetId="2" r:id="rId2"/>
    <sheet name="TTT Grade Book (FOR TTT ONLY)"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 l="1"/>
  <c r="G59" i="1"/>
  <c r="G60" i="1"/>
  <c r="G61" i="1"/>
  <c r="G62" i="1"/>
  <c r="G63" i="1"/>
  <c r="G64" i="1"/>
  <c r="G65" i="1"/>
  <c r="G66" i="1"/>
  <c r="G67" i="1"/>
  <c r="G68" i="1"/>
  <c r="G69" i="1"/>
  <c r="G70" i="1"/>
  <c r="G71" i="1"/>
  <c r="G72" i="1"/>
  <c r="G73" i="1"/>
  <c r="G74" i="1"/>
  <c r="G75" i="1"/>
  <c r="G76" i="1"/>
  <c r="G77" i="1"/>
  <c r="G78" i="1"/>
  <c r="G79" i="1"/>
  <c r="G80" i="1"/>
  <c r="G81" i="1"/>
  <c r="G57" i="1"/>
  <c r="G82" i="1"/>
  <c r="I22" i="1" l="1"/>
  <c r="D11" i="3" l="1"/>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10" i="3"/>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I39" i="3" l="1"/>
  <c r="J39" i="3" s="1"/>
  <c r="H39" i="3"/>
  <c r="G39" i="3"/>
  <c r="I38" i="3"/>
  <c r="J38" i="3" s="1"/>
  <c r="H38" i="3"/>
  <c r="G38" i="3"/>
  <c r="I37" i="3"/>
  <c r="J37" i="3" s="1"/>
  <c r="H37" i="3"/>
  <c r="G37" i="3"/>
  <c r="I36" i="3"/>
  <c r="J36" i="3" s="1"/>
  <c r="H36" i="3"/>
  <c r="G36" i="3"/>
  <c r="I35" i="3"/>
  <c r="J35" i="3" s="1"/>
  <c r="H35" i="3"/>
  <c r="G35" i="3"/>
  <c r="I34" i="3"/>
  <c r="J34" i="3" s="1"/>
  <c r="H34" i="3"/>
  <c r="G34" i="3"/>
  <c r="I33" i="3"/>
  <c r="J33" i="3" s="1"/>
  <c r="H33" i="3"/>
  <c r="G33" i="3"/>
  <c r="I32" i="3"/>
  <c r="J32" i="3" s="1"/>
  <c r="H32" i="3"/>
  <c r="G32" i="3"/>
  <c r="I31" i="3"/>
  <c r="J31" i="3" s="1"/>
  <c r="H31" i="3"/>
  <c r="G31" i="3"/>
  <c r="I30" i="3"/>
  <c r="J30" i="3" s="1"/>
  <c r="H30" i="3"/>
  <c r="G30" i="3"/>
  <c r="I29" i="3"/>
  <c r="J29" i="3" s="1"/>
  <c r="H29" i="3"/>
  <c r="G29" i="3"/>
  <c r="I28" i="3"/>
  <c r="J28" i="3" s="1"/>
  <c r="H28" i="3"/>
  <c r="G28" i="3"/>
  <c r="I27" i="3"/>
  <c r="J27" i="3" s="1"/>
  <c r="H27" i="3"/>
  <c r="G27" i="3"/>
  <c r="I26" i="3"/>
  <c r="J26" i="3" s="1"/>
  <c r="H26" i="3"/>
  <c r="G26" i="3"/>
  <c r="I25" i="3"/>
  <c r="J25" i="3" s="1"/>
  <c r="H25" i="3"/>
  <c r="G25" i="3"/>
  <c r="I24" i="3"/>
  <c r="J24" i="3" s="1"/>
  <c r="H24" i="3"/>
  <c r="G24" i="3"/>
  <c r="I23" i="3"/>
  <c r="J23" i="3" s="1"/>
  <c r="H23" i="3"/>
  <c r="G23" i="3"/>
  <c r="I22" i="3"/>
  <c r="J22" i="3" s="1"/>
  <c r="H22" i="3"/>
  <c r="G22" i="3"/>
  <c r="I21" i="3"/>
  <c r="J21" i="3" s="1"/>
  <c r="H21" i="3"/>
  <c r="G21" i="3"/>
  <c r="I20" i="3"/>
  <c r="J20" i="3" s="1"/>
  <c r="H20" i="3"/>
  <c r="G20" i="3"/>
  <c r="I19" i="3"/>
  <c r="J19" i="3" s="1"/>
  <c r="H19" i="3"/>
  <c r="G19" i="3"/>
  <c r="I18" i="3"/>
  <c r="J18" i="3" s="1"/>
  <c r="H18" i="3"/>
  <c r="G18" i="3"/>
  <c r="I17" i="3"/>
  <c r="J17" i="3" s="1"/>
  <c r="H17" i="3"/>
  <c r="G17" i="3"/>
  <c r="I16" i="3"/>
  <c r="J16" i="3" s="1"/>
  <c r="H16" i="3"/>
  <c r="G16" i="3"/>
  <c r="I15" i="3"/>
  <c r="J15" i="3" s="1"/>
  <c r="H15" i="3"/>
  <c r="G15" i="3"/>
  <c r="I14" i="3"/>
  <c r="J14" i="3" s="1"/>
  <c r="H14" i="3"/>
  <c r="G14" i="3"/>
  <c r="I13" i="3"/>
  <c r="J13" i="3" s="1"/>
  <c r="H13" i="3"/>
  <c r="G13" i="3"/>
  <c r="I12" i="3"/>
  <c r="J12" i="3" s="1"/>
  <c r="H12" i="3"/>
  <c r="G12" i="3"/>
  <c r="I11" i="3"/>
  <c r="J11" i="3" s="1"/>
  <c r="H11" i="3"/>
  <c r="G11" i="3"/>
  <c r="I10" i="3"/>
  <c r="J10" i="3" s="1"/>
  <c r="H10" i="3"/>
  <c r="G10" i="3"/>
  <c r="I6" i="1" l="1"/>
  <c r="I4"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Quinn, Kevin</author>
  </authors>
  <commentList>
    <comment ref="J22" authorId="0" shapeId="0" xr:uid="{00000000-0006-0000-0000-000001000000}">
      <text>
        <r>
          <rPr>
            <sz val="9"/>
            <color indexed="81"/>
            <rFont val="Tahoma"/>
            <family val="2"/>
          </rPr>
          <t>Must select Yes for students to receive a certificate and course credit.</t>
        </r>
      </text>
    </comment>
    <comment ref="C53" authorId="0" shapeId="0" xr:uid="{00000000-0006-0000-0000-000002000000}">
      <text>
        <r>
          <rPr>
            <b/>
            <sz val="9"/>
            <color indexed="81"/>
            <rFont val="Tahoma"/>
            <family val="2"/>
          </rPr>
          <t>Maximum Enrollment:
Please note that most LIMRA courses have a maximum enrollment of 30 participants. Please confirm the course size prior to trainings and LIMRA if you have a course that exceeds the limited noted in your contract.</t>
        </r>
      </text>
    </comment>
  </commentList>
</comments>
</file>

<file path=xl/sharedStrings.xml><?xml version="1.0" encoding="utf-8"?>
<sst xmlns="http://schemas.openxmlformats.org/spreadsheetml/2006/main" count="92" uniqueCount="88">
  <si>
    <t>Please note that most LIMRA courses have a maximum enrollment of 30 participants. Please confirm the course size prior to trainings and LIMRA if you have a course that exceeds the limited noted in your contract.</t>
  </si>
  <si>
    <t>Roster Submission Form</t>
  </si>
  <si>
    <t>Prepopulated based on roster submission</t>
  </si>
  <si>
    <t>Select Course/Form Name:</t>
  </si>
  <si>
    <t>Number of Certificates to be Issued:</t>
  </si>
  <si>
    <t>Course Name if Other:</t>
  </si>
  <si>
    <t>Number of TTT Certificates to be Issued:</t>
  </si>
  <si>
    <t>Ordering Company's Name:</t>
  </si>
  <si>
    <t>Required Information Provided?</t>
  </si>
  <si>
    <t>Instructor's Name:</t>
  </si>
  <si>
    <t>Country:</t>
  </si>
  <si>
    <t>Month</t>
  </si>
  <si>
    <t>Day</t>
  </si>
  <si>
    <t>Year</t>
  </si>
  <si>
    <t>Course Start Date:</t>
  </si>
  <si>
    <t>Course End Date:</t>
  </si>
  <si>
    <t>TTT (Train the Trainer):</t>
  </si>
  <si>
    <t xml:space="preserve"> </t>
  </si>
  <si>
    <t>INSTRUCTOR USE ONLY</t>
  </si>
  <si>
    <t>#</t>
  </si>
  <si>
    <t>Name EXACTLY as it will appear on certificate</t>
  </si>
  <si>
    <t>English Last Name
(Family Name)</t>
  </si>
  <si>
    <t>English First Name
(Given Name)</t>
  </si>
  <si>
    <t>Work/Company Email</t>
  </si>
  <si>
    <t xml:space="preserve">
Completed Requirements</t>
  </si>
  <si>
    <t>Certificate Shipping Information</t>
  </si>
  <si>
    <t>Street Address 2:</t>
  </si>
  <si>
    <t>*REQUIRED FIELD</t>
  </si>
  <si>
    <r>
      <rPr>
        <sz val="10"/>
        <color rgb="FFFF0000"/>
        <rFont val="Arial"/>
        <family val="2"/>
      </rPr>
      <t>*</t>
    </r>
    <r>
      <rPr>
        <sz val="10"/>
        <color theme="1"/>
        <rFont val="Arial"/>
        <family val="2"/>
      </rPr>
      <t>Your Name:</t>
    </r>
  </si>
  <si>
    <r>
      <rPr>
        <sz val="10"/>
        <color rgb="FFFF0000"/>
        <rFont val="Arial"/>
        <family val="2"/>
      </rPr>
      <t>*</t>
    </r>
    <r>
      <rPr>
        <sz val="10"/>
        <color theme="1"/>
        <rFont val="Arial"/>
        <family val="2"/>
      </rPr>
      <t>Full Company Name:</t>
    </r>
  </si>
  <si>
    <r>
      <rPr>
        <sz val="10"/>
        <color rgb="FFFF0000"/>
        <rFont val="Arial"/>
        <family val="2"/>
      </rPr>
      <t>*</t>
    </r>
    <r>
      <rPr>
        <sz val="10"/>
        <color theme="1"/>
        <rFont val="Arial"/>
        <family val="2"/>
      </rPr>
      <t>Street Address 1:</t>
    </r>
  </si>
  <si>
    <r>
      <rPr>
        <sz val="10"/>
        <color rgb="FFFF0000"/>
        <rFont val="Arial"/>
        <family val="2"/>
      </rPr>
      <t>*</t>
    </r>
    <r>
      <rPr>
        <sz val="10"/>
        <color theme="1"/>
        <rFont val="Arial"/>
        <family val="2"/>
      </rPr>
      <t>City/Town:</t>
    </r>
  </si>
  <si>
    <r>
      <rPr>
        <sz val="10"/>
        <color rgb="FFFF0000"/>
        <rFont val="Arial"/>
        <family val="2"/>
      </rPr>
      <t>*</t>
    </r>
    <r>
      <rPr>
        <sz val="10"/>
        <color theme="1"/>
        <rFont val="Arial"/>
        <family val="2"/>
      </rPr>
      <t>Province/State:</t>
    </r>
  </si>
  <si>
    <r>
      <rPr>
        <sz val="10"/>
        <color rgb="FFFF0000"/>
        <rFont val="Arial"/>
        <family val="2"/>
      </rPr>
      <t>*</t>
    </r>
    <r>
      <rPr>
        <sz val="10"/>
        <color theme="1"/>
        <rFont val="Arial"/>
        <family val="2"/>
      </rPr>
      <t>Country:</t>
    </r>
  </si>
  <si>
    <r>
      <rPr>
        <sz val="10"/>
        <color rgb="FFFF0000"/>
        <rFont val="Arial"/>
        <family val="2"/>
      </rPr>
      <t>*</t>
    </r>
    <r>
      <rPr>
        <sz val="10"/>
        <color theme="1"/>
        <rFont val="Arial"/>
        <family val="2"/>
      </rPr>
      <t>Zip Code (required):</t>
    </r>
  </si>
  <si>
    <r>
      <rPr>
        <sz val="10"/>
        <color rgb="FFFF0000"/>
        <rFont val="Arial"/>
        <family val="2"/>
      </rPr>
      <t>*</t>
    </r>
    <r>
      <rPr>
        <sz val="10"/>
        <color theme="1"/>
        <rFont val="Arial"/>
        <family val="2"/>
      </rPr>
      <t>Work Email:</t>
    </r>
  </si>
  <si>
    <r>
      <rPr>
        <sz val="10"/>
        <color rgb="FFFF0000"/>
        <rFont val="Arial"/>
        <family val="2"/>
      </rPr>
      <t>*</t>
    </r>
    <r>
      <rPr>
        <sz val="10"/>
        <color theme="1"/>
        <rFont val="Arial"/>
        <family val="2"/>
      </rPr>
      <t>Telephone:</t>
    </r>
  </si>
  <si>
    <r>
      <rPr>
        <b/>
        <sz val="10"/>
        <color rgb="FFFF0000"/>
        <rFont val="Arial"/>
        <family val="2"/>
      </rPr>
      <t>*</t>
    </r>
    <r>
      <rPr>
        <sz val="10"/>
        <color theme="1"/>
        <rFont val="Arial"/>
        <family val="2"/>
      </rPr>
      <t>Date Certificates are needed by:</t>
    </r>
  </si>
  <si>
    <r>
      <rPr>
        <b/>
        <i/>
        <sz val="9"/>
        <color theme="1"/>
        <rFont val="Arial"/>
        <family val="2"/>
      </rPr>
      <t xml:space="preserve">Please note: </t>
    </r>
    <r>
      <rPr>
        <i/>
        <sz val="9"/>
        <color theme="1"/>
        <rFont val="Arial"/>
        <family val="2"/>
      </rPr>
      <t xml:space="preserve">
             - Certificate production and shipping may take up to 6-8 weeks for delivery.
             - There is a nominal fee for certificates that requires replacement due to loss or an error 
               in the completion of the roster. This fee will be waived if it is due to an error by LIMRA.
            - Rosters must be submitted within 30 days of the completion of the training. 
            - Certificates will be processed and shipped once payments have been received.</t>
    </r>
  </si>
  <si>
    <t>Company Name EXACTLY 
as it will appear on certificates</t>
  </si>
  <si>
    <t>CERTIFICATION LEVEL</t>
  </si>
  <si>
    <t>SCORE</t>
  </si>
  <si>
    <t>Competent level (CL)</t>
  </si>
  <si>
    <t>CL-A</t>
  </si>
  <si>
    <t>Competent to conduct solo</t>
  </si>
  <si>
    <t>35 - 40</t>
  </si>
  <si>
    <t>Train the Trainer (TTT) Grade Book</t>
  </si>
  <si>
    <t>CL-B</t>
  </si>
  <si>
    <t>Competent to Co-Conduct first Class</t>
  </si>
  <si>
    <t>30 - 34.9</t>
  </si>
  <si>
    <t>Probationary level (PL)</t>
  </si>
  <si>
    <t>Observe at least one class before able to Co-Conduct</t>
  </si>
  <si>
    <t>25 - 29.9</t>
  </si>
  <si>
    <t>Recertification level (RL)</t>
  </si>
  <si>
    <t>Re-enroll for the next TTT</t>
  </si>
  <si>
    <t>&lt;25</t>
  </si>
  <si>
    <t>Score 
(1-20)</t>
  </si>
  <si>
    <t>Average  Score</t>
  </si>
  <si>
    <t>Total 
Score</t>
  </si>
  <si>
    <t>Certification Level</t>
  </si>
  <si>
    <t>Certified as a Trainer?</t>
  </si>
  <si>
    <t>Comments</t>
  </si>
  <si>
    <t>No</t>
  </si>
  <si>
    <r>
      <t xml:space="preserve"> </t>
    </r>
    <r>
      <rPr>
        <b/>
        <sz val="12"/>
        <rFont val="Calibri"/>
        <family val="2"/>
        <scheme val="minor"/>
      </rPr>
      <t>Trainer Information</t>
    </r>
    <r>
      <rPr>
        <b/>
        <i/>
        <sz val="10"/>
        <rFont val="Calibri"/>
        <family val="2"/>
        <scheme val="minor"/>
      </rPr>
      <t xml:space="preserve">
</t>
    </r>
    <r>
      <rPr>
        <b/>
        <i/>
        <sz val="9"/>
        <rFont val="Calibri"/>
        <family val="2"/>
        <scheme val="minor"/>
      </rPr>
      <t>Auto Generated from Student Roster</t>
    </r>
    <r>
      <rPr>
        <b/>
        <i/>
        <sz val="8"/>
        <rFont val="Calibri"/>
        <family val="2"/>
        <scheme val="minor"/>
      </rPr>
      <t xml:space="preserve">
</t>
    </r>
    <r>
      <rPr>
        <i/>
        <sz val="8"/>
        <rFont val="Calibri"/>
        <family val="2"/>
        <scheme val="minor"/>
      </rPr>
      <t>If a trainer does not appear, check they are listed as a trainer on the Roster Tab.</t>
    </r>
  </si>
  <si>
    <r>
      <rPr>
        <b/>
        <sz val="12"/>
        <rFont val="Calibri"/>
        <family val="2"/>
        <scheme val="minor"/>
      </rPr>
      <t xml:space="preserve">Trainer Skills 
Evaluation </t>
    </r>
    <r>
      <rPr>
        <sz val="10"/>
        <rFont val="Calibri"/>
        <family val="2"/>
        <scheme val="minor"/>
      </rPr>
      <t xml:space="preserve">
</t>
    </r>
    <r>
      <rPr>
        <i/>
        <sz val="9"/>
        <rFont val="Calibri"/>
        <family val="2"/>
        <scheme val="minor"/>
      </rPr>
      <t>(Minimum of 15 
Required to pass)</t>
    </r>
  </si>
  <si>
    <r>
      <rPr>
        <b/>
        <sz val="12"/>
        <rFont val="Calibri"/>
        <family val="2"/>
        <scheme val="minor"/>
      </rPr>
      <t>Subject Knowledge Evaluation</t>
    </r>
    <r>
      <rPr>
        <sz val="10"/>
        <rFont val="Calibri"/>
        <family val="2"/>
        <scheme val="minor"/>
      </rPr>
      <t xml:space="preserve">
</t>
    </r>
    <r>
      <rPr>
        <i/>
        <sz val="9"/>
        <rFont val="Calibri"/>
        <family val="2"/>
        <scheme val="minor"/>
      </rPr>
      <t>(Minimum of 15 
Required to pass)</t>
    </r>
  </si>
  <si>
    <r>
      <rPr>
        <b/>
        <sz val="12"/>
        <rFont val="Calibri"/>
        <family val="2"/>
        <scheme val="minor"/>
      </rPr>
      <t xml:space="preserve"> Trainer Scores</t>
    </r>
    <r>
      <rPr>
        <sz val="9"/>
        <rFont val="Calibri"/>
        <family val="2"/>
        <scheme val="minor"/>
      </rPr>
      <t xml:space="preserve"> 
</t>
    </r>
    <r>
      <rPr>
        <b/>
        <i/>
        <sz val="9"/>
        <rFont val="Calibri"/>
        <family val="2"/>
        <scheme val="minor"/>
      </rPr>
      <t>Auto Generated</t>
    </r>
  </si>
  <si>
    <r>
      <rPr>
        <sz val="9"/>
        <rFont val="Calibri"/>
        <family val="2"/>
        <scheme val="minor"/>
      </rPr>
      <t xml:space="preserve">To be certified as a trainer a score of 15 out of 20 needs to be achieved for both the Trainer Skills Evaluation and the Subject Knowledge Evaluation. 
</t>
    </r>
    <r>
      <rPr>
        <i/>
        <sz val="9"/>
        <rFont val="Calibri"/>
        <family val="2"/>
        <scheme val="minor"/>
      </rPr>
      <t xml:space="preserve">Scores in red do not qualify for the status of certified instructor </t>
    </r>
  </si>
  <si>
    <t>Participant</t>
  </si>
  <si>
    <t>Trainer</t>
  </si>
  <si>
    <t>List of Trainings</t>
  </si>
  <si>
    <t>H Column Roster Template</t>
  </si>
  <si>
    <t xml:space="preserve">Agency Enhancement Series (AES) </t>
  </si>
  <si>
    <t>Fast Track to Management</t>
  </si>
  <si>
    <t>Managing Agency Profitability Seminar (MAPS)</t>
  </si>
  <si>
    <t>MFA Level 1: Building a Strong Foundation</t>
  </si>
  <si>
    <t>MFA Level 2: Putting Clients First</t>
  </si>
  <si>
    <t>MFA Level 3: The Business Advisor</t>
  </si>
  <si>
    <t>Pacesetter</t>
  </si>
  <si>
    <t>PDS 101: How to Sell in the New Financial Services Industry</t>
  </si>
  <si>
    <t>PDS 102: How to Manage Your Business as a Producer</t>
  </si>
  <si>
    <t>PDS 103: How to Target and Penetrate Markets</t>
  </si>
  <si>
    <t>PDS 301: Financial Advisor Skills Training</t>
  </si>
  <si>
    <t>PDS 302: Improving Your Effectiveness as a Financial Advisor</t>
  </si>
  <si>
    <t>PDS 303: Business Growth for the Financial Advisor</t>
  </si>
  <si>
    <t>Profitable Management Workshop (PMW)</t>
  </si>
  <si>
    <t>Other Trainings or Custom Certificates</t>
  </si>
  <si>
    <t>HNW Essentials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</si>
</sst>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1"/>
      <name val="Calibri"/>
      <family val="2"/>
      <scheme val="minor"/>
    </font>
    <font>
      <sz val="26"/>
      <color theme="1"/>
      <name val="Calibri Light"/>
      <family val="2"/>
      <scheme val="major"/>
    </font>
    <font>
      <sz val="10"/>
      <color theme="1"/>
      <name val="Calibri"/>
      <family val="2"/>
      <scheme val="minor"/>
    </font>
    <font>
      <sz val="9"/>
      <color theme="1"/>
      <name val="Calibri"/>
      <family val="2"/>
      <scheme val="minor"/>
    </font>
    <font>
      <sz val="9"/>
      <color theme="2"/>
      <name val="Calibri"/>
      <family val="2"/>
      <scheme val="minor"/>
    </font>
    <font>
      <u/>
      <sz val="11"/>
      <color theme="10"/>
      <name val="Calibri"/>
      <family val="2"/>
      <scheme val="minor"/>
    </font>
    <font>
      <sz val="9"/>
      <color indexed="81"/>
      <name val="Tahoma"/>
      <family val="2"/>
    </font>
    <font>
      <b/>
      <sz val="9"/>
      <color indexed="81"/>
      <name val="Tahoma"/>
      <family val="2"/>
    </font>
    <font>
      <b/>
      <sz val="8"/>
      <color theme="1"/>
      <name val="Calibri"/>
      <family val="2"/>
      <scheme val="minor"/>
    </font>
    <font>
      <i/>
      <sz val="9"/>
      <color rgb="FFFF0000"/>
      <name val="Calibri"/>
      <family val="2"/>
      <scheme val="minor"/>
    </font>
    <font>
      <i/>
      <sz val="9"/>
      <color theme="1"/>
      <name val="Calibri"/>
      <family val="2"/>
      <scheme val="minor"/>
    </font>
    <font>
      <b/>
      <sz val="26"/>
      <color theme="1"/>
      <name val="Arial"/>
      <family val="2"/>
    </font>
    <font>
      <sz val="10"/>
      <color theme="1"/>
      <name val="Arial"/>
      <family val="2"/>
    </font>
    <font>
      <sz val="10"/>
      <color rgb="FFFF0000"/>
      <name val="Arial"/>
      <family val="2"/>
    </font>
    <font>
      <b/>
      <sz val="10"/>
      <color rgb="FFFF0000"/>
      <name val="Arial"/>
      <family val="2"/>
    </font>
    <font>
      <sz val="11"/>
      <color theme="1"/>
      <name val="Arial"/>
      <family val="2"/>
    </font>
    <font>
      <i/>
      <sz val="9"/>
      <color rgb="FFFF0000"/>
      <name val="Arial"/>
      <family val="2"/>
    </font>
    <font>
      <i/>
      <sz val="9"/>
      <color theme="1"/>
      <name val="Arial"/>
      <family val="2"/>
    </font>
    <font>
      <b/>
      <i/>
      <sz val="9"/>
      <color theme="1"/>
      <name val="Arial"/>
      <family val="2"/>
    </font>
    <font>
      <i/>
      <sz val="8"/>
      <color theme="2" tint="-0.499984740745262"/>
      <name val="Arial"/>
      <family val="2"/>
    </font>
    <font>
      <i/>
      <sz val="8"/>
      <color theme="1"/>
      <name val="Arial"/>
      <family val="2"/>
    </font>
    <font>
      <sz val="9"/>
      <color theme="2"/>
      <name val="Arial"/>
      <family val="2"/>
    </font>
    <font>
      <sz val="9"/>
      <color theme="1"/>
      <name val="Arial"/>
      <family val="2"/>
    </font>
    <font>
      <u/>
      <sz val="9"/>
      <color rgb="FFFFF7E1"/>
      <name val="Arial"/>
      <family val="2"/>
    </font>
    <font>
      <sz val="9"/>
      <color rgb="FFFFF7E1"/>
      <name val="Arial"/>
      <family val="2"/>
    </font>
    <font>
      <sz val="11"/>
      <color theme="0"/>
      <name val="Arial"/>
      <family val="2"/>
    </font>
    <font>
      <sz val="9"/>
      <color theme="0"/>
      <name val="Arial"/>
      <family val="2"/>
    </font>
    <font>
      <i/>
      <sz val="8"/>
      <color theme="0"/>
      <name val="Arial"/>
      <family val="2"/>
    </font>
    <font>
      <b/>
      <sz val="11"/>
      <color theme="0"/>
      <name val="Calibri"/>
      <family val="2"/>
      <scheme val="minor"/>
    </font>
    <font>
      <b/>
      <sz val="9"/>
      <color theme="1"/>
      <name val="Calibri"/>
      <family val="2"/>
      <scheme val="minor"/>
    </font>
    <font>
      <b/>
      <sz val="12"/>
      <color theme="1"/>
      <name val="Calibri"/>
      <family val="2"/>
      <scheme val="minor"/>
    </font>
    <font>
      <b/>
      <i/>
      <sz val="10"/>
      <color theme="1"/>
      <name val="Calibri"/>
      <family val="2"/>
      <scheme val="minor"/>
    </font>
    <font>
      <sz val="9"/>
      <color rgb="FFFF0000"/>
      <name val="Calibri"/>
      <family val="2"/>
      <scheme val="minor"/>
    </font>
    <font>
      <sz val="12"/>
      <color theme="1"/>
      <name val="Calibri"/>
      <family val="2"/>
      <scheme val="minor"/>
    </font>
    <font>
      <sz val="10"/>
      <name val="Calibri"/>
      <family val="2"/>
      <scheme val="minor"/>
    </font>
    <font>
      <b/>
      <i/>
      <sz val="10"/>
      <name val="Calibri"/>
      <family val="2"/>
      <scheme val="minor"/>
    </font>
    <font>
      <b/>
      <sz val="12"/>
      <name val="Calibri"/>
      <family val="2"/>
      <scheme val="minor"/>
    </font>
    <font>
      <b/>
      <sz val="9"/>
      <color theme="0"/>
      <name val="Calibri"/>
      <family val="2"/>
      <scheme val="minor"/>
    </font>
    <font>
      <sz val="9"/>
      <name val="Arial"/>
      <family val="2"/>
    </font>
    <font>
      <sz val="9"/>
      <color theme="10"/>
      <name val="Arial"/>
      <family val="2"/>
    </font>
    <font>
      <sz val="9"/>
      <name val="Calibri"/>
      <family val="2"/>
      <scheme val="minor"/>
    </font>
    <font>
      <b/>
      <i/>
      <sz val="9"/>
      <name val="Calibri"/>
      <family val="2"/>
      <scheme val="minor"/>
    </font>
    <font>
      <b/>
      <i/>
      <sz val="8"/>
      <name val="Calibri"/>
      <family val="2"/>
      <scheme val="minor"/>
    </font>
    <font>
      <i/>
      <sz val="8"/>
      <name val="Calibri"/>
      <family val="2"/>
      <scheme val="minor"/>
    </font>
    <font>
      <i/>
      <sz val="9"/>
      <name val="Calibri"/>
      <family val="2"/>
      <scheme val="minor"/>
    </font>
    <font>
      <b/>
      <i/>
      <sz val="16"/>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bgColor indexed="64"/>
      </patternFill>
    </fill>
    <fill>
      <patternFill patternType="solid">
        <fgColor theme="0" tint="-4.9989318521683403E-2"/>
        <bgColor indexed="64"/>
      </patternFill>
    </fill>
    <fill>
      <patternFill patternType="solid">
        <fgColor rgb="FFFFF7E1"/>
        <bgColor indexed="64"/>
      </patternFill>
    </fill>
    <fill>
      <patternFill patternType="solid">
        <fgColor theme="8" tint="0.79998168889431442"/>
        <bgColor indexed="64"/>
      </patternFill>
    </fill>
    <fill>
      <patternFill patternType="solid">
        <fgColor rgb="FF002060"/>
        <bgColor indexed="64"/>
      </patternFill>
    </fill>
    <fill>
      <patternFill patternType="solid">
        <fgColor theme="0" tint="-0.249977111117893"/>
        <bgColor indexed="64"/>
      </patternFill>
    </fill>
    <fill>
      <patternFill patternType="solid">
        <fgColor rgb="FFE2E2E2"/>
        <bgColor indexed="64"/>
      </patternFill>
    </fill>
    <fill>
      <patternFill patternType="solid">
        <fgColor rgb="FF0070C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82">
    <xf numFmtId="0" fontId="0" fillId="0" borderId="0" xfId="0"/>
    <xf numFmtId="0" fontId="0" fillId="2" borderId="0" xfId="0" applyFill="1"/>
    <xf numFmtId="0" fontId="0" fillId="3" borderId="1" xfId="0" applyFill="1" applyBorder="1" applyAlignment="1">
      <alignment horizontal="center"/>
    </xf>
    <xf numFmtId="0" fontId="0" fillId="3" borderId="2" xfId="0" applyFill="1" applyBorder="1"/>
    <xf numFmtId="0" fontId="0" fillId="3" borderId="3" xfId="0" applyFill="1" applyBorder="1"/>
    <xf numFmtId="0" fontId="0" fillId="3" borderId="4" xfId="0" applyFill="1" applyBorder="1" applyAlignment="1">
      <alignment horizontal="center"/>
    </xf>
    <xf numFmtId="0" fontId="0" fillId="3" borderId="0" xfId="0" applyFill="1"/>
    <xf numFmtId="0" fontId="0" fillId="3" borderId="5" xfId="0" applyFill="1" applyBorder="1"/>
    <xf numFmtId="0" fontId="3" fillId="3" borderId="0" xfId="0" applyFont="1" applyFill="1"/>
    <xf numFmtId="0" fontId="4" fillId="3" borderId="0" xfId="0" applyFont="1" applyFill="1" applyAlignment="1">
      <alignment horizontal="left"/>
    </xf>
    <xf numFmtId="0" fontId="3" fillId="3" borderId="0" xfId="0" applyFont="1" applyFill="1" applyAlignment="1">
      <alignment horizontal="center"/>
    </xf>
    <xf numFmtId="0" fontId="3" fillId="3" borderId="0" xfId="0" applyFont="1" applyFill="1" applyAlignment="1">
      <alignment horizontal="left"/>
    </xf>
    <xf numFmtId="0" fontId="5" fillId="3" borderId="0" xfId="0" applyFont="1" applyFill="1" applyAlignment="1">
      <alignment horizontal="center"/>
    </xf>
    <xf numFmtId="0" fontId="4" fillId="3" borderId="0" xfId="0" applyFont="1" applyFill="1" applyAlignment="1">
      <alignment horizontal="center"/>
    </xf>
    <xf numFmtId="0" fontId="1" fillId="3" borderId="2" xfId="0" applyFont="1" applyFill="1" applyBorder="1" applyAlignment="1">
      <alignment vertical="center" wrapText="1"/>
    </xf>
    <xf numFmtId="0" fontId="9" fillId="3" borderId="2" xfId="0" applyFont="1" applyFill="1" applyBorder="1" applyAlignment="1">
      <alignment vertical="center" wrapText="1"/>
    </xf>
    <xf numFmtId="0" fontId="0" fillId="2" borderId="1" xfId="0" applyFill="1" applyBorder="1"/>
    <xf numFmtId="0" fontId="0" fillId="2" borderId="2" xfId="0" applyFill="1"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2" fillId="3" borderId="5" xfId="0" applyFont="1" applyFill="1" applyBorder="1" applyAlignment="1">
      <alignment vertical="top"/>
    </xf>
    <xf numFmtId="0" fontId="0" fillId="3" borderId="5" xfId="0" applyFill="1" applyBorder="1" applyProtection="1">
      <protection locked="0"/>
    </xf>
    <xf numFmtId="49" fontId="0" fillId="3" borderId="5" xfId="0" applyNumberFormat="1" applyFill="1" applyBorder="1" applyProtection="1">
      <protection locked="0"/>
    </xf>
    <xf numFmtId="0" fontId="11" fillId="3" borderId="5" xfId="0" applyFont="1" applyFill="1" applyBorder="1" applyAlignment="1">
      <alignment horizontal="center" vertical="top"/>
    </xf>
    <xf numFmtId="0" fontId="0" fillId="3" borderId="11" xfId="0" applyFill="1" applyBorder="1"/>
    <xf numFmtId="0" fontId="10" fillId="2" borderId="0" xfId="0" applyFont="1" applyFill="1" applyAlignment="1">
      <alignment horizontal="center" vertical="top"/>
    </xf>
    <xf numFmtId="0" fontId="0" fillId="3" borderId="1" xfId="0" applyFill="1" applyBorder="1"/>
    <xf numFmtId="0" fontId="0" fillId="3" borderId="10" xfId="0" applyFill="1" applyBorder="1" applyAlignment="1">
      <alignment horizontal="right" vertical="center"/>
    </xf>
    <xf numFmtId="0" fontId="11" fillId="3" borderId="14" xfId="0" applyFont="1" applyFill="1" applyBorder="1" applyAlignment="1">
      <alignment horizontal="center" vertical="top"/>
    </xf>
    <xf numFmtId="0" fontId="0" fillId="9" borderId="8" xfId="0" applyFill="1" applyBorder="1" applyProtection="1">
      <protection locked="0"/>
    </xf>
    <xf numFmtId="49" fontId="0" fillId="9" borderId="8" xfId="0" applyNumberFormat="1" applyFill="1" applyBorder="1" applyProtection="1">
      <protection locked="0"/>
    </xf>
    <xf numFmtId="0" fontId="12" fillId="3" borderId="0" xfId="0" applyFont="1" applyFill="1" applyAlignment="1">
      <alignment vertical="top"/>
    </xf>
    <xf numFmtId="0" fontId="13" fillId="3" borderId="4" xfId="0" applyFont="1" applyFill="1" applyBorder="1" applyAlignment="1">
      <alignment horizontal="right" vertical="center"/>
    </xf>
    <xf numFmtId="0" fontId="13" fillId="3" borderId="4" xfId="0" applyFont="1" applyFill="1" applyBorder="1" applyAlignment="1">
      <alignment vertical="center"/>
    </xf>
    <xf numFmtId="0" fontId="16" fillId="3" borderId="4" xfId="0" applyFont="1" applyFill="1" applyBorder="1" applyAlignment="1">
      <alignment horizontal="right" vertical="center"/>
    </xf>
    <xf numFmtId="0" fontId="17" fillId="0" borderId="0" xfId="0" applyFont="1" applyAlignment="1">
      <alignment horizontal="center" vertical="top"/>
    </xf>
    <xf numFmtId="0" fontId="18" fillId="3" borderId="11" xfId="0" applyFont="1" applyFill="1" applyBorder="1" applyAlignment="1">
      <alignment horizontal="left" vertical="top" wrapText="1"/>
    </xf>
    <xf numFmtId="0" fontId="13" fillId="3" borderId="0" xfId="0" applyFont="1" applyFill="1" applyAlignment="1">
      <alignment horizontal="right"/>
    </xf>
    <xf numFmtId="0" fontId="13" fillId="3" borderId="0" xfId="0" applyFont="1" applyFill="1"/>
    <xf numFmtId="0" fontId="16" fillId="3" borderId="0" xfId="0" applyFont="1" applyFill="1"/>
    <xf numFmtId="0" fontId="13" fillId="5" borderId="8" xfId="0" applyFont="1" applyFill="1" applyBorder="1"/>
    <xf numFmtId="0" fontId="13" fillId="3" borderId="0" xfId="0" applyFont="1" applyFill="1" applyAlignment="1">
      <alignment horizontal="center"/>
    </xf>
    <xf numFmtId="0" fontId="13" fillId="3" borderId="0" xfId="0" applyFont="1" applyFill="1" applyAlignment="1">
      <alignment horizontal="left"/>
    </xf>
    <xf numFmtId="0" fontId="16" fillId="0" borderId="0" xfId="0" applyFont="1"/>
    <xf numFmtId="0" fontId="22" fillId="3" borderId="0" xfId="0" applyFont="1" applyFill="1" applyAlignment="1">
      <alignment horizontal="center"/>
    </xf>
    <xf numFmtId="0" fontId="23" fillId="3" borderId="0" xfId="0" applyFont="1" applyFill="1" applyAlignment="1">
      <alignment horizontal="center"/>
    </xf>
    <xf numFmtId="0" fontId="23" fillId="4" borderId="1" xfId="0" applyFont="1" applyFill="1" applyBorder="1" applyAlignment="1" applyProtection="1">
      <alignment horizontal="center"/>
      <protection locked="0"/>
    </xf>
    <xf numFmtId="0" fontId="23" fillId="4" borderId="2" xfId="0" applyFont="1" applyFill="1" applyBorder="1" applyProtection="1">
      <protection locked="0"/>
    </xf>
    <xf numFmtId="0" fontId="23" fillId="7" borderId="9" xfId="0" applyFont="1" applyFill="1" applyBorder="1" applyProtection="1">
      <protection locked="0"/>
    </xf>
    <xf numFmtId="0" fontId="23" fillId="8" borderId="4" xfId="0" applyFont="1" applyFill="1" applyBorder="1" applyAlignment="1" applyProtection="1">
      <alignment horizontal="center"/>
      <protection locked="0"/>
    </xf>
    <xf numFmtId="0" fontId="23" fillId="8" borderId="0" xfId="0" applyFont="1" applyFill="1" applyProtection="1">
      <protection locked="0"/>
    </xf>
    <xf numFmtId="0" fontId="24" fillId="8" borderId="0" xfId="1" applyFont="1" applyFill="1" applyBorder="1" applyProtection="1"/>
    <xf numFmtId="0" fontId="23" fillId="7" borderId="13" xfId="0" applyFont="1" applyFill="1" applyBorder="1" applyProtection="1">
      <protection locked="0"/>
    </xf>
    <xf numFmtId="0" fontId="23" fillId="4" borderId="4" xfId="0" applyFont="1" applyFill="1" applyBorder="1" applyAlignment="1" applyProtection="1">
      <alignment horizontal="center"/>
      <protection locked="0"/>
    </xf>
    <xf numFmtId="0" fontId="23" fillId="4" borderId="0" xfId="0" applyFont="1" applyFill="1" applyProtection="1">
      <protection locked="0"/>
    </xf>
    <xf numFmtId="0" fontId="24" fillId="4" borderId="0" xfId="1" applyFont="1" applyFill="1" applyBorder="1" applyProtection="1"/>
    <xf numFmtId="0" fontId="25" fillId="4" borderId="0" xfId="0" applyFont="1" applyFill="1"/>
    <xf numFmtId="0" fontId="25" fillId="8" borderId="0" xfId="0" applyFont="1" applyFill="1"/>
    <xf numFmtId="0" fontId="23" fillId="8" borderId="10" xfId="0" applyFont="1" applyFill="1" applyBorder="1" applyAlignment="1" applyProtection="1">
      <alignment horizontal="center"/>
      <protection locked="0"/>
    </xf>
    <xf numFmtId="0" fontId="23" fillId="8" borderId="11" xfId="0" applyFont="1" applyFill="1" applyBorder="1" applyProtection="1">
      <protection locked="0"/>
    </xf>
    <xf numFmtId="0" fontId="25" fillId="8" borderId="11" xfId="0" applyFont="1" applyFill="1" applyBorder="1"/>
    <xf numFmtId="0" fontId="23" fillId="7" borderId="12" xfId="0" applyFont="1" applyFill="1" applyBorder="1" applyProtection="1">
      <protection locked="0"/>
    </xf>
    <xf numFmtId="0" fontId="4" fillId="9" borderId="6" xfId="0" applyFont="1" applyFill="1" applyBorder="1" applyAlignment="1" applyProtection="1">
      <alignment horizontal="left"/>
      <protection locked="0"/>
    </xf>
    <xf numFmtId="0" fontId="4" fillId="9" borderId="8" xfId="0" applyFont="1" applyFill="1" applyBorder="1" applyAlignment="1" applyProtection="1">
      <alignment horizontal="left"/>
      <protection locked="0"/>
    </xf>
    <xf numFmtId="0" fontId="4" fillId="9" borderId="7" xfId="0" applyFont="1" applyFill="1" applyBorder="1" applyAlignment="1" applyProtection="1">
      <alignment horizontal="center"/>
      <protection locked="0"/>
    </xf>
    <xf numFmtId="0" fontId="26" fillId="10" borderId="1" xfId="0" applyFont="1" applyFill="1" applyBorder="1" applyAlignment="1">
      <alignment horizontal="center"/>
    </xf>
    <xf numFmtId="0" fontId="26" fillId="10" borderId="2" xfId="0" applyFont="1" applyFill="1" applyBorder="1"/>
    <xf numFmtId="0" fontId="27" fillId="10" borderId="10" xfId="0" applyFont="1" applyFill="1" applyBorder="1" applyAlignment="1">
      <alignment horizontal="center" wrapText="1"/>
    </xf>
    <xf numFmtId="0" fontId="27" fillId="10" borderId="11" xfId="0" applyFont="1" applyFill="1" applyBorder="1" applyAlignment="1">
      <alignment horizontal="center" wrapText="1"/>
    </xf>
    <xf numFmtId="0" fontId="28" fillId="6" borderId="9" xfId="0" applyFont="1" applyFill="1" applyBorder="1" applyAlignment="1">
      <alignment horizontal="center" wrapText="1"/>
    </xf>
    <xf numFmtId="0" fontId="0" fillId="7" borderId="4" xfId="0" applyFill="1" applyBorder="1"/>
    <xf numFmtId="0" fontId="0" fillId="7" borderId="0" xfId="0" applyFill="1"/>
    <xf numFmtId="0" fontId="25" fillId="4" borderId="2" xfId="0" applyFont="1" applyFill="1" applyBorder="1"/>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top" wrapText="1"/>
    </xf>
    <xf numFmtId="0" fontId="3" fillId="3" borderId="1" xfId="0" applyFont="1" applyFill="1" applyBorder="1" applyAlignment="1">
      <alignment horizontal="center"/>
    </xf>
    <xf numFmtId="0" fontId="3" fillId="3" borderId="2" xfId="0" applyFont="1" applyFill="1" applyBorder="1"/>
    <xf numFmtId="0" fontId="3" fillId="3" borderId="2" xfId="0" applyFont="1" applyFill="1" applyBorder="1" applyAlignment="1">
      <alignment horizontal="center" vertical="center"/>
    </xf>
    <xf numFmtId="0" fontId="3" fillId="3" borderId="3" xfId="0" applyFont="1" applyFill="1" applyBorder="1" applyAlignment="1">
      <alignment horizontal="left" vertical="top" wrapText="1"/>
    </xf>
    <xf numFmtId="0" fontId="3" fillId="3" borderId="4" xfId="0" applyFont="1" applyFill="1" applyBorder="1" applyAlignment="1">
      <alignment horizontal="center"/>
    </xf>
    <xf numFmtId="0" fontId="30" fillId="11" borderId="16" xfId="0" applyFont="1" applyFill="1" applyBorder="1" applyAlignment="1">
      <alignment horizontal="center" vertical="center"/>
    </xf>
    <xf numFmtId="0" fontId="30" fillId="11" borderId="17" xfId="0" applyFont="1" applyFill="1" applyBorder="1" applyAlignment="1">
      <alignment horizontal="center" vertical="center"/>
    </xf>
    <xf numFmtId="0" fontId="31" fillId="2" borderId="0" xfId="0" applyFont="1" applyFill="1" applyAlignment="1">
      <alignment horizontal="center" vertical="center"/>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2" fillId="2" borderId="0" xfId="0" applyFont="1" applyFill="1" applyAlignment="1">
      <alignment horizontal="center" vertical="center" wrapText="1"/>
    </xf>
    <xf numFmtId="0" fontId="33" fillId="3" borderId="18" xfId="0"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0" fontId="33" fillId="3" borderId="22" xfId="0" applyFont="1" applyFill="1" applyBorder="1" applyAlignment="1">
      <alignment horizontal="center" vertical="center" wrapText="1"/>
    </xf>
    <xf numFmtId="49" fontId="33" fillId="3" borderId="24" xfId="0" applyNumberFormat="1" applyFont="1" applyFill="1" applyBorder="1" applyAlignment="1">
      <alignment horizontal="center" vertical="center" wrapText="1"/>
    </xf>
    <xf numFmtId="49" fontId="34" fillId="2" borderId="0" xfId="0" applyNumberFormat="1" applyFont="1" applyFill="1" applyAlignment="1">
      <alignment horizontal="center" vertical="center" wrapText="1"/>
    </xf>
    <xf numFmtId="0" fontId="35" fillId="3" borderId="10" xfId="0" applyFont="1" applyFill="1" applyBorder="1" applyAlignment="1">
      <alignment horizontal="center" vertical="center" wrapText="1"/>
    </xf>
    <xf numFmtId="49" fontId="35" fillId="3" borderId="11" xfId="0" applyNumberFormat="1" applyFont="1" applyFill="1" applyBorder="1" applyAlignment="1">
      <alignment horizontal="center" wrapText="1"/>
    </xf>
    <xf numFmtId="0" fontId="35" fillId="3" borderId="11" xfId="0" applyFont="1" applyFill="1" applyBorder="1" applyAlignment="1">
      <alignment horizontal="center" wrapText="1"/>
    </xf>
    <xf numFmtId="49" fontId="3" fillId="2" borderId="0" xfId="0" applyNumberFormat="1" applyFont="1" applyFill="1" applyAlignment="1">
      <alignment horizontal="center" vertical="center" wrapText="1"/>
    </xf>
    <xf numFmtId="0" fontId="13" fillId="2" borderId="0" xfId="0" applyFont="1" applyFill="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4"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2" borderId="3" xfId="0" applyFont="1" applyFill="1" applyBorder="1" applyAlignment="1">
      <alignment horizontal="center"/>
    </xf>
    <xf numFmtId="0" fontId="0" fillId="2" borderId="0" xfId="0" applyFill="1" applyAlignment="1" applyProtection="1">
      <alignment horizontal="left" vertical="top" wrapText="1"/>
      <protection locked="0"/>
    </xf>
    <xf numFmtId="0" fontId="4" fillId="12" borderId="4" xfId="0" applyFont="1" applyFill="1" applyBorder="1" applyAlignment="1">
      <alignment horizontal="center"/>
    </xf>
    <xf numFmtId="0" fontId="4" fillId="12" borderId="0" xfId="0" applyFont="1" applyFill="1" applyAlignment="1">
      <alignment horizontal="center"/>
    </xf>
    <xf numFmtId="0" fontId="4" fillId="8" borderId="4" xfId="0" applyFont="1" applyFill="1" applyBorder="1" applyAlignment="1" applyProtection="1">
      <alignment horizontal="center"/>
      <protection locked="0"/>
    </xf>
    <xf numFmtId="0" fontId="4" fillId="8" borderId="5" xfId="0" applyFont="1" applyFill="1" applyBorder="1" applyAlignment="1" applyProtection="1">
      <alignment horizontal="center" vertical="center" wrapText="1"/>
      <protection locked="0"/>
    </xf>
    <xf numFmtId="0" fontId="4" fillId="12" borderId="5"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Alignment="1">
      <alignment horizontal="center"/>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2" borderId="5" xfId="0" applyFont="1" applyFill="1" applyBorder="1" applyAlignment="1">
      <alignment horizontal="center"/>
    </xf>
    <xf numFmtId="0" fontId="4" fillId="8" borderId="4" xfId="0" applyFont="1" applyFill="1" applyBorder="1" applyAlignment="1" applyProtection="1">
      <alignment horizontal="center" vertical="center" wrapText="1"/>
      <protection locked="0"/>
    </xf>
    <xf numFmtId="0" fontId="4" fillId="12" borderId="10" xfId="0" applyFont="1" applyFill="1" applyBorder="1" applyAlignment="1">
      <alignment horizontal="center"/>
    </xf>
    <xf numFmtId="0" fontId="4" fillId="12" borderId="11" xfId="0" applyFont="1" applyFill="1" applyBorder="1" applyAlignment="1">
      <alignment horizontal="center"/>
    </xf>
    <xf numFmtId="0" fontId="4" fillId="8" borderId="10" xfId="0" applyFont="1" applyFill="1" applyBorder="1" applyAlignment="1" applyProtection="1">
      <alignment horizontal="center" vertical="center" wrapText="1"/>
      <protection locked="0"/>
    </xf>
    <xf numFmtId="0" fontId="4" fillId="8" borderId="14" xfId="0" applyFont="1" applyFill="1" applyBorder="1" applyAlignment="1" applyProtection="1">
      <alignment horizontal="center" vertical="center" wrapText="1"/>
      <protection locked="0"/>
    </xf>
    <xf numFmtId="0" fontId="4" fillId="12" borderId="14" xfId="0" applyFont="1" applyFill="1" applyBorder="1" applyAlignment="1">
      <alignment horizontal="center"/>
    </xf>
    <xf numFmtId="0" fontId="0" fillId="2" borderId="0" xfId="0" applyFill="1" applyAlignment="1">
      <alignment horizontal="center"/>
    </xf>
    <xf numFmtId="0" fontId="0" fillId="2" borderId="0" xfId="0" applyFill="1" applyAlignment="1" applyProtection="1">
      <alignment horizontal="center" vertical="center" wrapText="1"/>
      <protection locked="0"/>
    </xf>
    <xf numFmtId="0" fontId="0" fillId="2" borderId="0" xfId="0" applyFill="1" applyAlignment="1">
      <alignment horizontal="center" vertical="center"/>
    </xf>
    <xf numFmtId="0" fontId="0" fillId="2" borderId="0" xfId="0" applyFill="1" applyAlignment="1" applyProtection="1">
      <alignment horizontal="center" vertical="center"/>
      <protection locked="0"/>
    </xf>
    <xf numFmtId="0" fontId="3" fillId="0" borderId="0" xfId="0" applyFont="1" applyAlignment="1">
      <alignment horizontal="center"/>
    </xf>
    <xf numFmtId="0" fontId="3" fillId="0" borderId="0" xfId="0" applyFont="1"/>
    <xf numFmtId="0" fontId="3" fillId="0" borderId="0" xfId="0" applyFont="1" applyAlignment="1">
      <alignment horizontal="center" vertical="center"/>
    </xf>
    <xf numFmtId="0" fontId="3" fillId="0" borderId="0" xfId="0" applyFont="1" applyAlignment="1">
      <alignment horizontal="left" vertical="top" wrapText="1"/>
    </xf>
    <xf numFmtId="0" fontId="38" fillId="10" borderId="26" xfId="0" applyFont="1" applyFill="1" applyBorder="1" applyAlignment="1">
      <alignment horizontal="center" vertical="center" wrapText="1"/>
    </xf>
    <xf numFmtId="0" fontId="38" fillId="10" borderId="28" xfId="0" applyFont="1" applyFill="1" applyBorder="1" applyAlignment="1">
      <alignment horizontal="center" vertical="center" wrapText="1"/>
    </xf>
    <xf numFmtId="0" fontId="38" fillId="13" borderId="26" xfId="0" applyFont="1" applyFill="1" applyBorder="1" applyAlignment="1">
      <alignment horizontal="center" vertical="center" wrapText="1"/>
    </xf>
    <xf numFmtId="0" fontId="38" fillId="13" borderId="27" xfId="0" applyFont="1" applyFill="1" applyBorder="1" applyAlignment="1">
      <alignment horizontal="center" vertical="center" wrapText="1"/>
    </xf>
    <xf numFmtId="0" fontId="38" fillId="13" borderId="28" xfId="0" applyFont="1" applyFill="1" applyBorder="1" applyAlignment="1">
      <alignment horizontal="center" vertical="center" wrapText="1"/>
    </xf>
    <xf numFmtId="0" fontId="29" fillId="13" borderId="26" xfId="0" applyFont="1" applyFill="1" applyBorder="1" applyAlignment="1">
      <alignment horizontal="center" vertical="center" wrapText="1"/>
    </xf>
    <xf numFmtId="0" fontId="0" fillId="3" borderId="4" xfId="0" applyFill="1" applyBorder="1" applyAlignment="1">
      <alignment horizontal="center" vertical="center"/>
    </xf>
    <xf numFmtId="0" fontId="12" fillId="3" borderId="0" xfId="0" applyFont="1" applyFill="1" applyAlignment="1">
      <alignment vertical="center"/>
    </xf>
    <xf numFmtId="0" fontId="12" fillId="3" borderId="4" xfId="0" applyFont="1" applyFill="1" applyBorder="1" applyAlignment="1">
      <alignment vertical="top" wrapText="1"/>
    </xf>
    <xf numFmtId="0" fontId="12" fillId="3" borderId="4" xfId="0" applyFont="1" applyFill="1" applyBorder="1" applyAlignment="1">
      <alignment horizontal="left" vertical="center" indent="4"/>
    </xf>
    <xf numFmtId="0" fontId="39" fillId="4" borderId="2" xfId="0" applyFont="1" applyFill="1" applyBorder="1" applyProtection="1">
      <protection locked="0"/>
    </xf>
    <xf numFmtId="0" fontId="39" fillId="8" borderId="0" xfId="0" applyFont="1" applyFill="1" applyProtection="1">
      <protection locked="0"/>
    </xf>
    <xf numFmtId="0" fontId="39" fillId="4" borderId="0" xfId="0" applyFont="1" applyFill="1" applyProtection="1">
      <protection locked="0"/>
    </xf>
    <xf numFmtId="0" fontId="39" fillId="8" borderId="11" xfId="0" applyFont="1" applyFill="1" applyBorder="1" applyProtection="1">
      <protection locked="0"/>
    </xf>
    <xf numFmtId="0" fontId="39" fillId="8" borderId="0" xfId="1" applyFont="1" applyFill="1" applyBorder="1" applyProtection="1">
      <protection locked="0"/>
    </xf>
    <xf numFmtId="0" fontId="39" fillId="4" borderId="0" xfId="1" applyFont="1" applyFill="1" applyBorder="1" applyProtection="1">
      <protection locked="0"/>
    </xf>
    <xf numFmtId="0" fontId="39" fillId="4" borderId="2" xfId="1" applyFont="1" applyFill="1" applyBorder="1" applyProtection="1">
      <protection locked="0"/>
    </xf>
    <xf numFmtId="0" fontId="40" fillId="8" borderId="0" xfId="1" applyFont="1" applyFill="1" applyBorder="1" applyProtection="1">
      <protection locked="0"/>
    </xf>
    <xf numFmtId="0" fontId="40" fillId="4" borderId="0" xfId="1" applyFont="1" applyFill="1" applyBorder="1" applyProtection="1">
      <protection locked="0"/>
    </xf>
    <xf numFmtId="0" fontId="40" fillId="8" borderId="11" xfId="1" applyFont="1" applyFill="1" applyBorder="1" applyProtection="1">
      <protection locked="0"/>
    </xf>
    <xf numFmtId="0" fontId="40" fillId="4" borderId="2" xfId="1" applyFont="1" applyFill="1" applyBorder="1" applyProtection="1">
      <protection locked="0"/>
    </xf>
    <xf numFmtId="0" fontId="27" fillId="6" borderId="13" xfId="0" applyFont="1" applyFill="1" applyBorder="1" applyAlignment="1">
      <alignment horizontal="left" wrapText="1"/>
    </xf>
    <xf numFmtId="0" fontId="4" fillId="9" borderId="6" xfId="0" applyFont="1" applyFill="1" applyBorder="1" applyAlignment="1" applyProtection="1">
      <alignment horizontal="left"/>
      <protection locked="0"/>
    </xf>
    <xf numFmtId="0" fontId="4" fillId="9" borderId="7" xfId="0" applyFont="1" applyFill="1" applyBorder="1" applyAlignment="1" applyProtection="1">
      <alignment horizontal="left"/>
      <protection locked="0"/>
    </xf>
    <xf numFmtId="0" fontId="21" fillId="3" borderId="0" xfId="0" applyFont="1" applyFill="1" applyAlignment="1">
      <alignment horizontal="center" vertical="top" wrapText="1"/>
    </xf>
    <xf numFmtId="0" fontId="20" fillId="3" borderId="0" xfId="0" applyFont="1" applyFill="1" applyAlignment="1">
      <alignment horizontal="center"/>
    </xf>
    <xf numFmtId="0" fontId="30" fillId="11" borderId="15" xfId="0" applyFont="1" applyFill="1" applyBorder="1" applyAlignment="1">
      <alignment horizontal="center" vertical="center"/>
    </xf>
    <xf numFmtId="0" fontId="30" fillId="11" borderId="16" xfId="0" applyFont="1" applyFill="1" applyBorder="1" applyAlignment="1">
      <alignment horizontal="center" vertical="center"/>
    </xf>
    <xf numFmtId="0" fontId="41"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3" fillId="3" borderId="23" xfId="0" applyFont="1" applyFill="1" applyBorder="1" applyAlignment="1">
      <alignment horizontal="center" vertical="center" wrapText="1"/>
    </xf>
    <xf numFmtId="0" fontId="12" fillId="3" borderId="4" xfId="0" applyFont="1" applyFill="1" applyBorder="1" applyAlignment="1">
      <alignment horizontal="center" vertical="top" wrapText="1"/>
    </xf>
    <xf numFmtId="0" fontId="12" fillId="3" borderId="0" xfId="0" applyFont="1" applyFill="1" applyAlignment="1">
      <alignment horizontal="center" vertical="top" wrapText="1"/>
    </xf>
    <xf numFmtId="0" fontId="12" fillId="3" borderId="5" xfId="0" applyFont="1" applyFill="1" applyBorder="1" applyAlignment="1">
      <alignment horizontal="center" vertical="top" wrapText="1"/>
    </xf>
    <xf numFmtId="0" fontId="46" fillId="3" borderId="0" xfId="0" applyFont="1" applyFill="1" applyAlignment="1">
      <alignment horizontal="center" wrapText="1"/>
    </xf>
    <xf numFmtId="0" fontId="4" fillId="8" borderId="0" xfId="0" applyFont="1" applyFill="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36" fillId="3" borderId="11" xfId="0" applyFont="1" applyFill="1" applyBorder="1" applyAlignment="1">
      <alignment horizontal="center" wrapText="1"/>
    </xf>
    <xf numFmtId="0" fontId="35" fillId="3" borderId="11" xfId="0" applyFont="1" applyFill="1" applyBorder="1" applyAlignment="1">
      <alignment horizontal="center" wrapText="1"/>
    </xf>
    <xf numFmtId="49" fontId="35" fillId="3" borderId="11" xfId="0" applyNumberFormat="1" applyFont="1" applyFill="1" applyBorder="1" applyAlignment="1">
      <alignment horizontal="center" vertical="center" wrapText="1"/>
    </xf>
    <xf numFmtId="49" fontId="35" fillId="3" borderId="14" xfId="0" applyNumberFormat="1" applyFont="1" applyFill="1" applyBorder="1" applyAlignment="1">
      <alignment horizontal="center" vertical="center" wrapText="1"/>
    </xf>
    <xf numFmtId="49" fontId="38" fillId="10" borderId="27" xfId="0" applyNumberFormat="1" applyFont="1" applyFill="1" applyBorder="1" applyAlignment="1">
      <alignment horizontal="center" vertical="center" wrapText="1"/>
    </xf>
    <xf numFmtId="49" fontId="38" fillId="10" borderId="28" xfId="0" applyNumberFormat="1" applyFont="1" applyFill="1" applyBorder="1" applyAlignment="1">
      <alignment horizontal="center" vertical="center" wrapText="1"/>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8" borderId="11" xfId="0" applyFont="1" applyFill="1" applyBorder="1" applyAlignment="1" applyProtection="1">
      <alignment horizontal="center" vertical="center" wrapText="1"/>
      <protection locked="0"/>
    </xf>
    <xf numFmtId="0" fontId="4" fillId="8" borderId="14" xfId="0" applyFont="1" applyFill="1" applyBorder="1" applyAlignment="1" applyProtection="1">
      <alignment horizontal="center" vertical="center" wrapText="1"/>
      <protection locked="0"/>
    </xf>
  </cellXfs>
  <cellStyles count="2">
    <cellStyle name="Hyperlink" xfId="1" builtinId="8"/>
    <cellStyle name="Normal" xfId="0" builtinId="0"/>
  </cellStyles>
  <dxfs count="32">
    <dxf>
      <font>
        <color theme="1"/>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85726</xdr:colOff>
      <xdr:row>0</xdr:row>
      <xdr:rowOff>171450</xdr:rowOff>
    </xdr:from>
    <xdr:to>
      <xdr:col>8</xdr:col>
      <xdr:colOff>1304926</xdr:colOff>
      <xdr:row>1</xdr:row>
      <xdr:rowOff>1014412</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85726" y="171450"/>
          <a:ext cx="9344025" cy="1042987"/>
          <a:chOff x="85725" y="171450"/>
          <a:chExt cx="10891841" cy="1198386"/>
        </a:xfrm>
      </xdr:grpSpPr>
      <xdr:pic>
        <xdr:nvPicPr>
          <xdr:cNvPr id="3" name="Picture 2" descr="LTSI banne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71450"/>
            <a:ext cx="6200775" cy="1198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descr="LTSI banner">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785"/>
          <a:stretch/>
        </xdr:blipFill>
        <xdr:spPr bwMode="auto">
          <a:xfrm>
            <a:off x="6115054" y="171450"/>
            <a:ext cx="4862512" cy="1198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995363</xdr:colOff>
      <xdr:row>0</xdr:row>
      <xdr:rowOff>166688</xdr:rowOff>
    </xdr:from>
    <xdr:to>
      <xdr:col>9</xdr:col>
      <xdr:colOff>783460</xdr:colOff>
      <xdr:row>1</xdr:row>
      <xdr:rowOff>1014412</xdr:rowOff>
    </xdr:to>
    <xdr:pic>
      <xdr:nvPicPr>
        <xdr:cNvPr id="6" name="Picture 5" descr="LTSI banner">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785" r="291"/>
        <a:stretch/>
      </xdr:blipFill>
      <xdr:spPr bwMode="auto">
        <a:xfrm>
          <a:off x="6872288" y="166688"/>
          <a:ext cx="3540947" cy="1047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90490</xdr:rowOff>
    </xdr:from>
    <xdr:to>
      <xdr:col>3</xdr:col>
      <xdr:colOff>2787892</xdr:colOff>
      <xdr:row>2</xdr:row>
      <xdr:rowOff>9527</xdr:rowOff>
    </xdr:to>
    <xdr:pic>
      <xdr:nvPicPr>
        <xdr:cNvPr id="4" name="Picture 3" descr="LTSI banner">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237" y="90490"/>
          <a:ext cx="4902441" cy="9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2652344</xdr:colOff>
      <xdr:row>0</xdr:row>
      <xdr:rowOff>90490</xdr:rowOff>
    </xdr:from>
    <xdr:to>
      <xdr:col>4</xdr:col>
      <xdr:colOff>168728</xdr:colOff>
      <xdr:row>2</xdr:row>
      <xdr:rowOff>9527</xdr:rowOff>
    </xdr:to>
    <xdr:pic>
      <xdr:nvPicPr>
        <xdr:cNvPr id="5" name="Picture 4" descr="LTSI banner">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785" r="291"/>
        <a:stretch/>
      </xdr:blipFill>
      <xdr:spPr bwMode="auto">
        <a:xfrm>
          <a:off x="4911130" y="90490"/>
          <a:ext cx="3808327" cy="9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163287</xdr:colOff>
      <xdr:row>3</xdr:row>
      <xdr:rowOff>204106</xdr:rowOff>
    </xdr:from>
    <xdr:ext cx="6123214" cy="1407308"/>
    <xdr:sp macro="" textlink="">
      <xdr:nvSpPr>
        <xdr:cNvPr id="2" name="TextBox 1">
          <a:extLst>
            <a:ext uri="{FF2B5EF4-FFF2-40B4-BE49-F238E27FC236}">
              <a16:creationId xmlns:a16="http://schemas.microsoft.com/office/drawing/2014/main" id="{8BF8694C-1E93-6EBF-033D-31EC5A86C55C}"/>
            </a:ext>
          </a:extLst>
        </xdr:cNvPr>
        <xdr:cNvSpPr txBox="1"/>
      </xdr:nvSpPr>
      <xdr:spPr>
        <a:xfrm>
          <a:off x="312966" y="857249"/>
          <a:ext cx="6123214" cy="1407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400" b="1">
              <a:solidFill>
                <a:schemeClr val="bg1"/>
              </a:solidFill>
            </a:rPr>
            <a:t>Not</a:t>
          </a:r>
          <a:r>
            <a:rPr lang="en-US" sz="2400" b="1" baseline="0">
              <a:solidFill>
                <a:schemeClr val="bg1"/>
              </a:solidFill>
            </a:rPr>
            <a:t> Applicable</a:t>
          </a:r>
        </a:p>
        <a:p>
          <a:pPr algn="ctr"/>
          <a:r>
            <a:rPr lang="en-US" sz="2400" b="1">
              <a:solidFill>
                <a:schemeClr val="bg1"/>
              </a:solidFill>
            </a:rPr>
            <a:t>For TTT Trainings Only</a:t>
          </a:r>
        </a:p>
        <a:p>
          <a:pPr algn="ctr"/>
          <a:r>
            <a:rPr lang="en-US" sz="1800" b="1">
              <a:solidFill>
                <a:schemeClr val="bg1"/>
              </a:solidFill>
            </a:rPr>
            <a:t>Select Yes in cell D19 of the Roster Submission </a:t>
          </a:r>
        </a:p>
        <a:p>
          <a:pPr algn="ctr"/>
          <a:r>
            <a:rPr lang="en-US" sz="1800" b="1">
              <a:solidFill>
                <a:schemeClr val="bg1"/>
              </a:solidFill>
            </a:rPr>
            <a:t>worksheet to use this worksheet</a:t>
          </a:r>
          <a:endParaRPr lang="en-US" sz="800" b="1">
            <a:solidFill>
              <a:schemeClr val="bg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tabSelected="1" workbookViewId="0">
      <selection activeCell="D15" sqref="D15"/>
    </sheetView>
  </sheetViews>
  <sheetFormatPr defaultColWidth="9" defaultRowHeight="15" zeroHeight="1" x14ac:dyDescent="0.25"/>
  <cols>
    <col min="1" max="1" width="1.28515625" style="73" customWidth="1"/>
    <col min="2" max="2" width="6.7109375" customWidth="1"/>
    <col min="3" max="3" width="22.140625" customWidth="1"/>
    <col min="4" max="5" width="18" customWidth="1"/>
    <col min="6" max="6" width="20" customWidth="1"/>
    <col min="7" max="7" width="2" customWidth="1"/>
    <col min="8" max="8" width="33.7109375" customWidth="1"/>
    <col min="9" max="9" width="22.5703125" customWidth="1"/>
    <col min="10" max="10" width="12" customWidth="1"/>
    <col min="11" max="11" width="1.5703125" style="6" customWidth="1"/>
  </cols>
  <sheetData>
    <row r="1" spans="1:11" ht="15.75" thickBot="1" x14ac:dyDescent="0.3">
      <c r="A1" s="16"/>
      <c r="B1" s="17"/>
      <c r="C1" s="18"/>
      <c r="D1" s="18"/>
      <c r="E1" s="18"/>
      <c r="F1" s="18"/>
      <c r="G1" s="18"/>
      <c r="H1" s="18"/>
      <c r="I1" s="18"/>
      <c r="J1" s="18"/>
      <c r="K1" s="19"/>
    </row>
    <row r="2" spans="1:11" ht="93" customHeight="1" x14ac:dyDescent="0.25">
      <c r="A2" s="20"/>
      <c r="B2" s="2"/>
      <c r="C2" s="3"/>
      <c r="D2" s="3"/>
      <c r="E2" s="3"/>
      <c r="F2" s="3"/>
      <c r="G2" s="3"/>
      <c r="H2" s="15"/>
      <c r="I2" s="14"/>
      <c r="J2" s="4"/>
      <c r="K2" s="21"/>
    </row>
    <row r="3" spans="1:11" ht="43.5" customHeight="1" x14ac:dyDescent="0.25">
      <c r="A3" s="20"/>
      <c r="B3" s="137"/>
      <c r="C3" s="138" t="s">
        <v>1</v>
      </c>
      <c r="D3" s="6"/>
      <c r="E3" s="6"/>
      <c r="F3" s="6"/>
      <c r="G3" s="6"/>
      <c r="H3" s="156" t="s">
        <v>2</v>
      </c>
      <c r="I3" s="156"/>
      <c r="J3" s="7"/>
      <c r="K3" s="21"/>
    </row>
    <row r="4" spans="1:11" ht="22.9" customHeight="1" x14ac:dyDescent="0.25">
      <c r="A4" s="20"/>
      <c r="B4" s="5"/>
      <c r="C4" s="39" t="s">
        <v>3</v>
      </c>
      <c r="D4" s="153"/>
      <c r="E4" s="154"/>
      <c r="F4" s="8"/>
      <c r="G4" s="8"/>
      <c r="H4" s="40" t="s">
        <v>4</v>
      </c>
      <c r="I4" s="42" t="str">
        <f>IF(CONCATENATE(IF(D19&lt;&gt;"Yes",COUNTIF(J23:J549,"Yes"),""),IF(D19="Yes",CONCATENATE(SUM(COUNTIFS(J23:J549,"Yes",I23:I549,"Participant"),COUNTIFS(J23:J549,"No",I23:I549,"Trainer")),""),""))=0,"",CONCATENATE(IF(D19&lt;&gt;"Yes",COUNTIF(J23:J549,"Yes"),""),IF(D19="Yes",CONCATENATE(SUM(COUNTIFS(J23:J549,"Yes",I23:I549,"Participant"),COUNTIFS(J23:J549,"No",I23:I549,"Trainer")),""),"")))</f>
        <v>0</v>
      </c>
      <c r="J4" s="7"/>
      <c r="K4" s="21"/>
    </row>
    <row r="5" spans="1:11" ht="4.5" customHeight="1" x14ac:dyDescent="0.25">
      <c r="A5" s="20"/>
      <c r="B5" s="5"/>
      <c r="C5" s="39"/>
      <c r="D5" s="9"/>
      <c r="E5" s="9"/>
      <c r="F5" s="10"/>
      <c r="G5" s="10"/>
      <c r="H5" s="40"/>
      <c r="I5" s="40"/>
      <c r="J5" s="7"/>
      <c r="K5" s="21"/>
    </row>
    <row r="6" spans="1:11" ht="22.9" customHeight="1" x14ac:dyDescent="0.25">
      <c r="A6" s="20"/>
      <c r="B6" s="5"/>
      <c r="C6" s="39" t="s">
        <v>5</v>
      </c>
      <c r="D6" s="153"/>
      <c r="E6" s="154"/>
      <c r="F6" s="8"/>
      <c r="G6" s="8"/>
      <c r="H6" s="40" t="s">
        <v>6</v>
      </c>
      <c r="I6" s="42" t="str">
        <f>IF(D19="Yes",CONCATENATE(COUNTIFS(J23:J549,"Yes",I23:I549,"Trainer"),""),"")</f>
        <v/>
      </c>
      <c r="J6" s="7"/>
      <c r="K6" s="21"/>
    </row>
    <row r="7" spans="1:11" ht="4.5" customHeight="1" x14ac:dyDescent="0.25">
      <c r="A7" s="20"/>
      <c r="B7" s="5"/>
      <c r="C7" s="39"/>
      <c r="D7" s="9"/>
      <c r="E7" s="9"/>
      <c r="F7" s="10"/>
      <c r="G7" s="10"/>
      <c r="H7" s="40"/>
      <c r="I7" s="40"/>
      <c r="J7" s="7"/>
      <c r="K7" s="21"/>
    </row>
    <row r="8" spans="1:11" ht="22.9" customHeight="1" x14ac:dyDescent="0.25">
      <c r="A8" s="20"/>
      <c r="B8" s="5"/>
      <c r="C8" s="39" t="s">
        <v>7</v>
      </c>
      <c r="D8" s="153"/>
      <c r="E8" s="154"/>
      <c r="F8" s="10"/>
      <c r="G8" s="10"/>
      <c r="H8" s="40" t="s">
        <v>8</v>
      </c>
      <c r="I8" s="42" t="str">
        <f>IF(OR(D4="",D8="",D10="",D12="",D15="",E15="",F15="",D17="",E17="",F17="",D8="",COUNTA(C23:H549)=0,SUM(IF(D4&lt;&gt;"- AMTC Course Launch Form -",IF(D19&lt;&gt;"Yes",SUM(COUNTIF(J23:J549,"Yes"),COUNTIF(J23:J549,"No")),SUM(COUNTIF(I23:I549,"Trainer"),COUNTIF(I23:I549,"Participant"),COUNTIF(J23:J549,"Yes"),COUNTIF(J23:J549,"No"),-COUNTA(C23:C549))),SUM(COUNTIF(I23:I549,"Moderator"),COUNTIF(I23:I549,"Participant")))-COUNTA(C23:C549))&gt;0,SUM(IF(D4&lt;&gt;"- AMTC Course Launch Form -",IF(D19&lt;&gt;"Yes",SUM(COUNTIF(J23:J549,"Yes"),COUNTIF(J23:J549,"No")),SUM(COUNTIF(I23:I549,"Trainer"),COUNTIF(I23:I549,"Participant"),COUNTIF(J23:J549,"Yes"),COUNTIF(J23:J549,"No"),-COUNTA(D23:D549))),SUM(COUNTIF(I23:I549,"Moderator"),COUNTIF(I23:I549,"Participant")))-COUNTA(D23:D549))&gt;0,SUM(IF(D4&lt;&gt;"- AMTC Course Launch Form -",IF(D19&lt;&gt;"Yes",SUM(COUNTIF(J23:J549,"Yes"),COUNTIF(J23:J549,"No")),SUM(COUNTIF(I23:I549,"Trainer"),COUNTIF(I23:I549,"Participant"),COUNTIF(J23:J549,"Yes"),COUNTIF(J23:J549,"No"),-COUNTA(E23:E549))),SUM(COUNTIF(I23:I549,"Moderator"),COUNTIF(I23:I549,"Participant")))-COUNTA(E23:E549))&gt;0,SUM(IF(D4&lt;&gt;"- AMTC Course Launch Form -",IF(D19&lt;&gt;"Yes",SUM(COUNTIF(J23:J549,"Yes"),COUNTIF(J23:J549,"No")),SUM(COUNTIF(I23:I549,"Trainer"),COUNTIF(I23:I549,"Participant"),COUNTIF(J23:J549,"Yes"),COUNTIF(J23:J549,"No"),-COUNTIF(F23:F549,"*@*"))),SUM(COUNTIF(I23:I549,"Moderator"),COUNTIF(I23:I549,"Participant")))-COUNTIF(F23:F549,"*@*"))&gt;0,SUM(IF(D4&lt;&gt;"- AMTC Course Launch Form -",IF(D19&lt;&gt;"Yes",SUM(COUNTIF(J23:J549,"Yes"),COUNTIF(J23:J549,"No")),SUM(COUNTIF(I23:I549,"Trainer"),COUNTIF(I23:I549,"Participant"),COUNTIF(J23:J549,"Yes"),COUNTIF(J23:J549,"No"),-COUNTA(H23:H549))),SUM(COUNTIF(I23:I549,"Moderator"),COUNTIF(I23:I549,"Participant")))-COUNTA(H23:H549))&gt;0,
SUM(COUNTA(C23:C549)-IF(D4&lt;&gt;"- AMTC Course Launch Form -",IF(D19&lt;&gt;"Yes",SUM(COUNTIF(J23:J549,"Yes"),COUNTIF(J23:J549,"No")),SUM(COUNTIF(I23:I549,"Trainer"),COUNTIF(I23:I549,"Participant"),COUNTIF(J23:J549,"Yes"),COUNTIF(J23:J549,"No"),-COUNTA(C23:C549))),SUM(COUNTIF(I23:I549,"Moderator"),COUNTIF(I23:I549,"Participant")))&gt;0,SUM(COUNTA(C23:C549)-COUNTA(D23:D549))&gt;0,SUM(COUNTA(C23:C549)-COUNTA(E23:E549))&gt;0,SUM(COUNTA(C23:C549)-COUNTIF(F23:F549,"*@*")))&gt;0,SUM(COUNTA(C23:C549)-COUNTA(H23:H549))&gt;0,
SUM(COUNTA(D23:D549)-IF(D4&lt;&gt;"- AMTC Course Launch Form -",IF(D19&lt;&gt;"Yes",SUM(COUNTIF(J23:J549,"Yes"),COUNTIF(J23:J549,"No")),SUM(COUNTIF(I23:I549,"Trainer"),COUNTIF(I23:I549,"Participant"),COUNTIF(J23:J549,"Yes"),COUNTIF(J23:J549,"No"),-COUNTA(D23:D549))),SUM(COUNTIF(I23:I549,"Moderator"),COUNTIF(I23:I549,"Participant"))))&gt;0,SUM(COUNTA(D23:D549)-COUNTA(C23:C549))&gt;0,SUM(COUNTA(D23:D549)-COUNTA(E23:E549))&gt;0,SUM(COUNTA(D23:D549)-COUNTIF(F23:F549,"*@*"))&gt;0,SUM(COUNTA(D23:D549)-COUNTA(H23:H549))&gt;0,
SUM(COUNTA(E23:E549)-IF(D4&lt;&gt;"- AMTC Course Launch Form -",IF(D19&lt;&gt;"Yes",SUM(COUNTIF(J23:J549,"Yes"),COUNTIF(J23:J549,"No")),SUM(COUNTIF(I23:I549,"Trainer"),COUNTIF(I23:I549,"Participant"),COUNTIF(J23:J549,"Yes"),COUNTIF(J23:J549,"No"),-COUNTA(E23:E549))),SUM(COUNTIF(I23:I549,"Moderator"),COUNTIF(I23:I549,"Participant"))))&gt;0,SUM(COUNTA(E23:E549)-COUNTA(C23:C549))&gt;0,SUM(COUNTA(E23:E549)-COUNTA(D23:D549))&gt;0,SUM(COUNTA(E23:E549)-COUNTIF(F23:F549,"*@*"))&gt;0,SUM(COUNTA(E23:E549)-COUNTA(H23:H549))&gt;0,
SUM(COUNTIF(F23:F549,"*@*")-IF(D4&lt;&gt;"- AMTC Course Launch Form -",IF(D19&lt;&gt;"Yes",SUM(COUNTIF(J23:J549,"Yes"),COUNTIF(J23:J549,"No")),SUM(COUNTIF(I23:I549,"Trainer"),COUNTIF(I23:I549,"Participant"),COUNTIF(J23:J549,"Yes"),COUNTIF(J23:J549,"No"),-COUNTIF(F23:F549,"*@*"))),SUM(COUNTIF(I23:I549,"Moderator"),COUNTIF(I23:I549,"Participant"))))&gt;0,SUM(COUNTIF(F23:F549,"*@*")-COUNTA(C23:C549))&gt;0,SUM(COUNTIF(F23:F549,"*@*")-COUNTA(D23:D549))&gt;0,SUM(COUNTIF(F23:F549,"*@*")-COUNTA(E23:E549))&gt;0,SUM(COUNTIF(F23:F549,"*@*")-COUNTA(H23:H549))&gt;0,
SUM(COUNTA(H23:H549)-IF(D4&lt;&gt;"- AMTC Course Launch Form -",IF(D19&lt;&gt;"Yes",SUM(COUNTIF(J23:J549,"Yes"),COUNTIF(J23:J549,"No")),SUM(COUNTIF(I23:I549,"Trainer"),COUNTIF(I23:I549,"Participant"),COUNTIF(J23:J549,"Yes"),COUNTIF(J23:J549,"No"),-COUNTA(H23:H549))),SUM(COUNTIF(I23:I549,"Moderator"),COUNTIF(I23:I549,"Participant"))))&gt;0,SUM(COUNTA(H23:H549)-COUNTA(C23:C549))&gt;0,SUM(COUNTA(H23:H549)-COUNTA(D23:D549))&gt;0,SUM(COUNTA(H23:H549)-COUNTIF(F23:F549,"*@*"))&gt;0,SUM(COUNTA(H23:H549)-COUNTA(E23:E549))&gt;0
),"Not Complete","Complete")</f>
        <v>Not Complete</v>
      </c>
      <c r="J8" s="7"/>
      <c r="K8" s="21"/>
    </row>
    <row r="9" spans="1:11" ht="4.5" customHeight="1" x14ac:dyDescent="0.25">
      <c r="A9" s="20"/>
      <c r="B9" s="5"/>
      <c r="C9" s="40"/>
      <c r="D9" s="9"/>
      <c r="E9" s="9"/>
      <c r="F9" s="10"/>
      <c r="G9" s="10"/>
      <c r="H9" s="43"/>
      <c r="I9" s="40"/>
      <c r="J9" s="7"/>
      <c r="K9" s="21"/>
    </row>
    <row r="10" spans="1:11" ht="22.9" customHeight="1" x14ac:dyDescent="0.25">
      <c r="A10" s="20"/>
      <c r="B10" s="5"/>
      <c r="C10" s="39" t="s">
        <v>9</v>
      </c>
      <c r="D10" s="153"/>
      <c r="E10" s="154"/>
      <c r="F10" s="10"/>
      <c r="G10" s="10"/>
      <c r="H10" s="44"/>
      <c r="I10" s="44"/>
      <c r="J10" s="7"/>
      <c r="K10" s="21"/>
    </row>
    <row r="11" spans="1:11" ht="4.5" customHeight="1" x14ac:dyDescent="0.25">
      <c r="A11" s="20"/>
      <c r="B11" s="5"/>
      <c r="C11" s="40"/>
      <c r="D11" s="9"/>
      <c r="E11" s="9"/>
      <c r="F11" s="10"/>
      <c r="G11" s="10"/>
      <c r="H11" s="45"/>
      <c r="I11" s="44"/>
      <c r="J11" s="7"/>
      <c r="K11" s="21"/>
    </row>
    <row r="12" spans="1:11" ht="22.9" customHeight="1" x14ac:dyDescent="0.25">
      <c r="A12" s="20"/>
      <c r="B12" s="5"/>
      <c r="C12" s="39" t="s">
        <v>10</v>
      </c>
      <c r="D12" s="153"/>
      <c r="E12" s="154"/>
      <c r="F12" s="10"/>
      <c r="G12" s="10"/>
      <c r="H12" s="155" t="s">
        <v>0</v>
      </c>
      <c r="I12" s="155"/>
      <c r="J12" s="7"/>
      <c r="K12" s="21"/>
    </row>
    <row r="13" spans="1:11" ht="4.5" customHeight="1" x14ac:dyDescent="0.25">
      <c r="A13" s="20"/>
      <c r="B13" s="5"/>
      <c r="C13" s="39"/>
      <c r="D13" s="11"/>
      <c r="E13" s="11"/>
      <c r="F13" s="10"/>
      <c r="G13" s="10"/>
      <c r="H13" s="155"/>
      <c r="I13" s="155"/>
      <c r="J13" s="7"/>
      <c r="K13" s="21"/>
    </row>
    <row r="14" spans="1:11" x14ac:dyDescent="0.25">
      <c r="A14" s="20"/>
      <c r="B14" s="5"/>
      <c r="C14" s="39"/>
      <c r="D14" s="9" t="s">
        <v>11</v>
      </c>
      <c r="E14" s="9" t="s">
        <v>12</v>
      </c>
      <c r="F14" s="9" t="s">
        <v>13</v>
      </c>
      <c r="G14" s="9"/>
      <c r="H14" s="155"/>
      <c r="I14" s="155"/>
      <c r="J14" s="7"/>
      <c r="K14" s="21"/>
    </row>
    <row r="15" spans="1:11" ht="22.9" customHeight="1" x14ac:dyDescent="0.25">
      <c r="A15" s="20"/>
      <c r="B15" s="5"/>
      <c r="C15" s="39" t="s">
        <v>14</v>
      </c>
      <c r="D15" s="64"/>
      <c r="E15" s="65"/>
      <c r="F15" s="66"/>
      <c r="G15" s="12"/>
      <c r="H15" s="155"/>
      <c r="I15" s="155"/>
      <c r="J15" s="7"/>
      <c r="K15" s="21"/>
    </row>
    <row r="16" spans="1:11" ht="4.5" customHeight="1" x14ac:dyDescent="0.25">
      <c r="A16" s="20"/>
      <c r="B16" s="5"/>
      <c r="C16" s="40"/>
      <c r="D16" s="9"/>
      <c r="E16" s="9"/>
      <c r="F16" s="13"/>
      <c r="G16" s="12"/>
      <c r="H16" s="155"/>
      <c r="I16" s="155"/>
      <c r="J16" s="7"/>
      <c r="K16" s="21"/>
    </row>
    <row r="17" spans="1:11" ht="22.9" customHeight="1" x14ac:dyDescent="0.25">
      <c r="A17" s="20"/>
      <c r="B17" s="5"/>
      <c r="C17" s="39" t="s">
        <v>15</v>
      </c>
      <c r="D17" s="64"/>
      <c r="E17" s="65"/>
      <c r="F17" s="66"/>
      <c r="G17" s="12"/>
      <c r="H17" s="46"/>
      <c r="I17" s="44"/>
      <c r="J17" s="7"/>
      <c r="K17" s="21"/>
    </row>
    <row r="18" spans="1:11" ht="4.5" customHeight="1" x14ac:dyDescent="0.25">
      <c r="A18" s="20"/>
      <c r="B18" s="5"/>
      <c r="C18" s="40"/>
      <c r="D18" s="9"/>
      <c r="E18" s="9"/>
      <c r="F18" s="13"/>
      <c r="G18" s="13"/>
      <c r="H18" s="47"/>
      <c r="I18" s="44"/>
      <c r="J18" s="7"/>
      <c r="K18" s="21"/>
    </row>
    <row r="19" spans="1:11" ht="22.9" customHeight="1" x14ac:dyDescent="0.25">
      <c r="A19" s="20"/>
      <c r="B19" s="5"/>
      <c r="C19" s="39" t="s">
        <v>16</v>
      </c>
      <c r="D19" s="65" t="s">
        <v>62</v>
      </c>
      <c r="E19" s="13"/>
      <c r="F19" s="13"/>
      <c r="G19" s="13"/>
      <c r="H19" s="13"/>
      <c r="I19" s="6"/>
      <c r="J19" s="7"/>
      <c r="K19" s="21"/>
    </row>
    <row r="20" spans="1:11" ht="7.9" customHeight="1" thickBot="1" x14ac:dyDescent="0.3">
      <c r="A20" s="20"/>
      <c r="B20" s="5"/>
      <c r="C20" s="41"/>
      <c r="D20" s="6"/>
      <c r="E20" s="6"/>
      <c r="F20" s="6"/>
      <c r="G20" s="6"/>
      <c r="H20" s="6"/>
      <c r="I20" s="6" t="s">
        <v>17</v>
      </c>
      <c r="J20" s="7"/>
      <c r="K20" s="21"/>
    </row>
    <row r="21" spans="1:11" ht="23.25" x14ac:dyDescent="0.25">
      <c r="A21" s="20"/>
      <c r="B21" s="67"/>
      <c r="C21" s="68"/>
      <c r="D21" s="68"/>
      <c r="E21" s="68"/>
      <c r="F21" s="68"/>
      <c r="G21" s="68"/>
      <c r="H21" s="68"/>
      <c r="I21" s="68"/>
      <c r="J21" s="71" t="s">
        <v>18</v>
      </c>
      <c r="K21" s="21"/>
    </row>
    <row r="22" spans="1:11" ht="49.5" thickBot="1" x14ac:dyDescent="0.3">
      <c r="A22" s="20"/>
      <c r="B22" s="69" t="s">
        <v>19</v>
      </c>
      <c r="C22" s="70" t="s">
        <v>20</v>
      </c>
      <c r="D22" s="70" t="s">
        <v>21</v>
      </c>
      <c r="E22" s="70" t="s">
        <v>22</v>
      </c>
      <c r="F22" s="70" t="s">
        <v>23</v>
      </c>
      <c r="G22" s="70"/>
      <c r="H22" s="70" t="s">
        <v>39</v>
      </c>
      <c r="I22" s="70" t="str">
        <f>CONCATENATE(IF(D4="- AMTC Course Launch Form -","Moderator or Participant",""),IF(AND(D19="Yes",D4&lt;&gt;"- AMTC Course Launch Form -"),"Trainer or Participant",""),IF(AND(D19&lt;&gt;"Yes",D4&lt;&gt;"- AMTC Course Launch Form -"),"NA",""))</f>
        <v>NA</v>
      </c>
      <c r="J22" s="152" t="s">
        <v>24</v>
      </c>
      <c r="K22" s="21"/>
    </row>
    <row r="23" spans="1:11" x14ac:dyDescent="0.25">
      <c r="A23" s="20"/>
      <c r="B23" s="48">
        <v>1</v>
      </c>
      <c r="C23" s="141"/>
      <c r="D23" s="141"/>
      <c r="E23" s="141"/>
      <c r="F23" s="147"/>
      <c r="G23" s="57">
        <f t="shared" ref="G23:G57" si="0">COUNTIF($F$23:$F$500,F23)</f>
        <v>0</v>
      </c>
      <c r="H23" s="49"/>
      <c r="I23" s="56"/>
      <c r="J23" s="50"/>
      <c r="K23" s="21"/>
    </row>
    <row r="24" spans="1:11" x14ac:dyDescent="0.25">
      <c r="A24" s="20"/>
      <c r="B24" s="51">
        <v>2</v>
      </c>
      <c r="C24" s="142"/>
      <c r="D24" s="142"/>
      <c r="E24" s="142"/>
      <c r="F24" s="145"/>
      <c r="G24" s="53">
        <f t="shared" si="0"/>
        <v>0</v>
      </c>
      <c r="H24" s="52"/>
      <c r="I24" s="52"/>
      <c r="J24" s="54"/>
      <c r="K24" s="21"/>
    </row>
    <row r="25" spans="1:11" x14ac:dyDescent="0.25">
      <c r="A25" s="20"/>
      <c r="B25" s="55">
        <v>3</v>
      </c>
      <c r="C25" s="143"/>
      <c r="D25" s="143"/>
      <c r="E25" s="143"/>
      <c r="F25" s="146"/>
      <c r="G25" s="57">
        <f t="shared" si="0"/>
        <v>0</v>
      </c>
      <c r="H25" s="56"/>
      <c r="I25" s="56"/>
      <c r="J25" s="54"/>
      <c r="K25" s="21"/>
    </row>
    <row r="26" spans="1:11" x14ac:dyDescent="0.25">
      <c r="A26" s="20"/>
      <c r="B26" s="51">
        <v>4</v>
      </c>
      <c r="C26" s="142"/>
      <c r="D26" s="142"/>
      <c r="E26" s="142"/>
      <c r="F26" s="145"/>
      <c r="G26" s="53">
        <f t="shared" si="0"/>
        <v>0</v>
      </c>
      <c r="H26" s="52"/>
      <c r="I26" s="52"/>
      <c r="J26" s="54"/>
      <c r="K26" s="21"/>
    </row>
    <row r="27" spans="1:11" x14ac:dyDescent="0.25">
      <c r="A27" s="20"/>
      <c r="B27" s="55">
        <v>5</v>
      </c>
      <c r="C27" s="143"/>
      <c r="D27" s="143"/>
      <c r="E27" s="143"/>
      <c r="F27" s="146"/>
      <c r="G27" s="57">
        <f t="shared" si="0"/>
        <v>0</v>
      </c>
      <c r="H27" s="56"/>
      <c r="I27" s="56"/>
      <c r="J27" s="54"/>
      <c r="K27" s="21"/>
    </row>
    <row r="28" spans="1:11" x14ac:dyDescent="0.25">
      <c r="A28" s="20"/>
      <c r="B28" s="51">
        <v>6</v>
      </c>
      <c r="C28" s="142"/>
      <c r="D28" s="142"/>
      <c r="E28" s="142"/>
      <c r="F28" s="145"/>
      <c r="G28" s="53">
        <f t="shared" si="0"/>
        <v>0</v>
      </c>
      <c r="H28" s="52"/>
      <c r="I28" s="148"/>
      <c r="J28" s="54"/>
      <c r="K28" s="21"/>
    </row>
    <row r="29" spans="1:11" x14ac:dyDescent="0.25">
      <c r="A29" s="20"/>
      <c r="B29" s="55">
        <v>7</v>
      </c>
      <c r="C29" s="143"/>
      <c r="D29" s="143"/>
      <c r="E29" s="143"/>
      <c r="F29" s="143"/>
      <c r="G29" s="58">
        <f t="shared" si="0"/>
        <v>0</v>
      </c>
      <c r="H29" s="56"/>
      <c r="I29" s="56"/>
      <c r="J29" s="54"/>
      <c r="K29" s="21"/>
    </row>
    <row r="30" spans="1:11" x14ac:dyDescent="0.25">
      <c r="A30" s="20"/>
      <c r="B30" s="51">
        <v>8</v>
      </c>
      <c r="C30" s="142"/>
      <c r="D30" s="142"/>
      <c r="E30" s="142"/>
      <c r="F30" s="142"/>
      <c r="G30" s="59">
        <f t="shared" si="0"/>
        <v>0</v>
      </c>
      <c r="H30" s="52"/>
      <c r="I30" s="148"/>
      <c r="J30" s="54"/>
      <c r="K30" s="21"/>
    </row>
    <row r="31" spans="1:11" x14ac:dyDescent="0.25">
      <c r="A31" s="20"/>
      <c r="B31" s="55">
        <v>9</v>
      </c>
      <c r="C31" s="143"/>
      <c r="D31" s="143"/>
      <c r="E31" s="143"/>
      <c r="F31" s="143"/>
      <c r="G31" s="58">
        <f t="shared" si="0"/>
        <v>0</v>
      </c>
      <c r="H31" s="56"/>
      <c r="I31" s="149"/>
      <c r="J31" s="54"/>
      <c r="K31" s="21"/>
    </row>
    <row r="32" spans="1:11" x14ac:dyDescent="0.25">
      <c r="A32" s="20"/>
      <c r="B32" s="51">
        <v>10</v>
      </c>
      <c r="C32" s="142"/>
      <c r="D32" s="142"/>
      <c r="E32" s="142"/>
      <c r="F32" s="142"/>
      <c r="G32" s="59">
        <f t="shared" si="0"/>
        <v>0</v>
      </c>
      <c r="H32" s="52"/>
      <c r="I32" s="148"/>
      <c r="J32" s="54"/>
      <c r="K32" s="21"/>
    </row>
    <row r="33" spans="1:11" x14ac:dyDescent="0.25">
      <c r="A33" s="20"/>
      <c r="B33" s="55">
        <v>11</v>
      </c>
      <c r="C33" s="143"/>
      <c r="D33" s="143"/>
      <c r="E33" s="143"/>
      <c r="F33" s="143"/>
      <c r="G33" s="58">
        <f t="shared" si="0"/>
        <v>0</v>
      </c>
      <c r="H33" s="56"/>
      <c r="I33" s="149"/>
      <c r="J33" s="54"/>
      <c r="K33" s="21"/>
    </row>
    <row r="34" spans="1:11" x14ac:dyDescent="0.25">
      <c r="A34" s="20"/>
      <c r="B34" s="51">
        <v>12</v>
      </c>
      <c r="C34" s="142"/>
      <c r="D34" s="142"/>
      <c r="E34" s="142"/>
      <c r="F34" s="142"/>
      <c r="G34" s="59">
        <f t="shared" si="0"/>
        <v>0</v>
      </c>
      <c r="H34" s="52"/>
      <c r="I34" s="148"/>
      <c r="J34" s="54"/>
      <c r="K34" s="21"/>
    </row>
    <row r="35" spans="1:11" x14ac:dyDescent="0.25">
      <c r="A35" s="20"/>
      <c r="B35" s="55">
        <v>13</v>
      </c>
      <c r="C35" s="143"/>
      <c r="D35" s="143"/>
      <c r="E35" s="143"/>
      <c r="F35" s="143"/>
      <c r="G35" s="58">
        <f t="shared" si="0"/>
        <v>0</v>
      </c>
      <c r="H35" s="56"/>
      <c r="I35" s="149"/>
      <c r="J35" s="54"/>
      <c r="K35" s="21"/>
    </row>
    <row r="36" spans="1:11" x14ac:dyDescent="0.25">
      <c r="A36" s="20"/>
      <c r="B36" s="51">
        <v>14</v>
      </c>
      <c r="C36" s="142"/>
      <c r="D36" s="142"/>
      <c r="E36" s="142"/>
      <c r="F36" s="142"/>
      <c r="G36" s="59">
        <f t="shared" si="0"/>
        <v>0</v>
      </c>
      <c r="H36" s="52"/>
      <c r="I36" s="148"/>
      <c r="J36" s="54"/>
      <c r="K36" s="21"/>
    </row>
    <row r="37" spans="1:11" x14ac:dyDescent="0.25">
      <c r="A37" s="20"/>
      <c r="B37" s="55">
        <v>15</v>
      </c>
      <c r="C37" s="143"/>
      <c r="D37" s="143"/>
      <c r="E37" s="143"/>
      <c r="F37" s="143"/>
      <c r="G37" s="58">
        <f t="shared" si="0"/>
        <v>0</v>
      </c>
      <c r="H37" s="56"/>
      <c r="I37" s="149"/>
      <c r="J37" s="54"/>
      <c r="K37" s="21"/>
    </row>
    <row r="38" spans="1:11" x14ac:dyDescent="0.25">
      <c r="A38" s="20"/>
      <c r="B38" s="51">
        <v>16</v>
      </c>
      <c r="C38" s="142"/>
      <c r="D38" s="142"/>
      <c r="E38" s="142"/>
      <c r="F38" s="142"/>
      <c r="G38" s="59">
        <f t="shared" si="0"/>
        <v>0</v>
      </c>
      <c r="H38" s="52"/>
      <c r="I38" s="148"/>
      <c r="J38" s="54"/>
      <c r="K38" s="21"/>
    </row>
    <row r="39" spans="1:11" x14ac:dyDescent="0.25">
      <c r="A39" s="20"/>
      <c r="B39" s="55">
        <v>17</v>
      </c>
      <c r="C39" s="143"/>
      <c r="D39" s="143"/>
      <c r="E39" s="143"/>
      <c r="F39" s="143"/>
      <c r="G39" s="58">
        <f t="shared" si="0"/>
        <v>0</v>
      </c>
      <c r="H39" s="56"/>
      <c r="I39" s="149"/>
      <c r="J39" s="54"/>
      <c r="K39" s="21"/>
    </row>
    <row r="40" spans="1:11" x14ac:dyDescent="0.25">
      <c r="A40" s="20"/>
      <c r="B40" s="51">
        <v>18</v>
      </c>
      <c r="C40" s="142"/>
      <c r="D40" s="142"/>
      <c r="E40" s="142"/>
      <c r="F40" s="142"/>
      <c r="G40" s="59">
        <f t="shared" si="0"/>
        <v>0</v>
      </c>
      <c r="H40" s="52"/>
      <c r="I40" s="148"/>
      <c r="J40" s="54"/>
      <c r="K40" s="21"/>
    </row>
    <row r="41" spans="1:11" x14ac:dyDescent="0.25">
      <c r="A41" s="20"/>
      <c r="B41" s="55">
        <v>19</v>
      </c>
      <c r="C41" s="143"/>
      <c r="D41" s="143"/>
      <c r="E41" s="143"/>
      <c r="F41" s="143"/>
      <c r="G41" s="58">
        <f t="shared" si="0"/>
        <v>0</v>
      </c>
      <c r="H41" s="56"/>
      <c r="I41" s="149"/>
      <c r="J41" s="54"/>
      <c r="K41" s="21"/>
    </row>
    <row r="42" spans="1:11" x14ac:dyDescent="0.25">
      <c r="A42" s="20"/>
      <c r="B42" s="51">
        <v>20</v>
      </c>
      <c r="C42" s="142"/>
      <c r="D42" s="142"/>
      <c r="E42" s="142"/>
      <c r="F42" s="142"/>
      <c r="G42" s="59">
        <f t="shared" si="0"/>
        <v>0</v>
      </c>
      <c r="H42" s="52"/>
      <c r="I42" s="148"/>
      <c r="J42" s="54"/>
      <c r="K42" s="21"/>
    </row>
    <row r="43" spans="1:11" x14ac:dyDescent="0.25">
      <c r="A43" s="20"/>
      <c r="B43" s="55">
        <v>21</v>
      </c>
      <c r="C43" s="143"/>
      <c r="D43" s="143"/>
      <c r="E43" s="143"/>
      <c r="F43" s="143"/>
      <c r="G43" s="58">
        <f t="shared" si="0"/>
        <v>0</v>
      </c>
      <c r="H43" s="56"/>
      <c r="I43" s="149"/>
      <c r="J43" s="54"/>
      <c r="K43" s="21"/>
    </row>
    <row r="44" spans="1:11" x14ac:dyDescent="0.25">
      <c r="A44" s="20"/>
      <c r="B44" s="51">
        <v>22</v>
      </c>
      <c r="C44" s="142"/>
      <c r="D44" s="142"/>
      <c r="E44" s="142"/>
      <c r="F44" s="142"/>
      <c r="G44" s="59">
        <f t="shared" si="0"/>
        <v>0</v>
      </c>
      <c r="H44" s="52"/>
      <c r="I44" s="148"/>
      <c r="J44" s="54"/>
      <c r="K44" s="21"/>
    </row>
    <row r="45" spans="1:11" x14ac:dyDescent="0.25">
      <c r="A45" s="20"/>
      <c r="B45" s="55">
        <v>23</v>
      </c>
      <c r="C45" s="143"/>
      <c r="D45" s="143"/>
      <c r="E45" s="143"/>
      <c r="F45" s="143"/>
      <c r="G45" s="58">
        <f t="shared" si="0"/>
        <v>0</v>
      </c>
      <c r="H45" s="56"/>
      <c r="I45" s="149"/>
      <c r="J45" s="54"/>
      <c r="K45" s="21"/>
    </row>
    <row r="46" spans="1:11" x14ac:dyDescent="0.25">
      <c r="A46" s="20"/>
      <c r="B46" s="51">
        <v>24</v>
      </c>
      <c r="C46" s="142"/>
      <c r="D46" s="142"/>
      <c r="E46" s="142"/>
      <c r="F46" s="142"/>
      <c r="G46" s="59">
        <f t="shared" si="0"/>
        <v>0</v>
      </c>
      <c r="H46" s="52"/>
      <c r="I46" s="148"/>
      <c r="J46" s="54"/>
      <c r="K46" s="21"/>
    </row>
    <row r="47" spans="1:11" x14ac:dyDescent="0.25">
      <c r="A47" s="20"/>
      <c r="B47" s="55">
        <v>25</v>
      </c>
      <c r="C47" s="143"/>
      <c r="D47" s="143"/>
      <c r="E47" s="143"/>
      <c r="F47" s="143"/>
      <c r="G47" s="58">
        <f t="shared" si="0"/>
        <v>0</v>
      </c>
      <c r="H47" s="56"/>
      <c r="I47" s="149"/>
      <c r="J47" s="54"/>
      <c r="K47" s="21"/>
    </row>
    <row r="48" spans="1:11" x14ac:dyDescent="0.25">
      <c r="A48" s="20"/>
      <c r="B48" s="51">
        <v>26</v>
      </c>
      <c r="C48" s="142"/>
      <c r="D48" s="142"/>
      <c r="E48" s="142"/>
      <c r="F48" s="142"/>
      <c r="G48" s="59">
        <f t="shared" si="0"/>
        <v>0</v>
      </c>
      <c r="H48" s="52"/>
      <c r="I48" s="148"/>
      <c r="J48" s="54"/>
      <c r="K48" s="21"/>
    </row>
    <row r="49" spans="1:11" x14ac:dyDescent="0.25">
      <c r="A49" s="20"/>
      <c r="B49" s="55">
        <v>27</v>
      </c>
      <c r="C49" s="143"/>
      <c r="D49" s="143"/>
      <c r="E49" s="143"/>
      <c r="F49" s="143"/>
      <c r="G49" s="58">
        <f t="shared" si="0"/>
        <v>0</v>
      </c>
      <c r="H49" s="56"/>
      <c r="I49" s="149"/>
      <c r="J49" s="54"/>
      <c r="K49" s="21"/>
    </row>
    <row r="50" spans="1:11" x14ac:dyDescent="0.25">
      <c r="A50" s="20"/>
      <c r="B50" s="51">
        <v>28</v>
      </c>
      <c r="C50" s="142"/>
      <c r="D50" s="142"/>
      <c r="E50" s="142"/>
      <c r="F50" s="142"/>
      <c r="G50" s="59">
        <f t="shared" si="0"/>
        <v>0</v>
      </c>
      <c r="H50" s="52"/>
      <c r="I50" s="148"/>
      <c r="J50" s="54"/>
      <c r="K50" s="21"/>
    </row>
    <row r="51" spans="1:11" x14ac:dyDescent="0.25">
      <c r="A51" s="20"/>
      <c r="B51" s="55">
        <v>29</v>
      </c>
      <c r="C51" s="143"/>
      <c r="D51" s="143"/>
      <c r="E51" s="143"/>
      <c r="F51" s="143"/>
      <c r="G51" s="58">
        <f t="shared" si="0"/>
        <v>0</v>
      </c>
      <c r="H51" s="56"/>
      <c r="I51" s="149"/>
      <c r="J51" s="54"/>
      <c r="K51" s="21"/>
    </row>
    <row r="52" spans="1:11" ht="15.75" thickBot="1" x14ac:dyDescent="0.3">
      <c r="A52" s="20"/>
      <c r="B52" s="60">
        <v>30</v>
      </c>
      <c r="C52" s="144"/>
      <c r="D52" s="144"/>
      <c r="E52" s="144"/>
      <c r="F52" s="144"/>
      <c r="G52" s="62">
        <f t="shared" si="0"/>
        <v>0</v>
      </c>
      <c r="H52" s="61"/>
      <c r="I52" s="150"/>
      <c r="J52" s="54"/>
      <c r="K52" s="21"/>
    </row>
    <row r="53" spans="1:11" x14ac:dyDescent="0.25">
      <c r="A53" s="20"/>
      <c r="B53" s="48"/>
      <c r="C53" s="141"/>
      <c r="D53" s="141"/>
      <c r="E53" s="141"/>
      <c r="F53" s="141"/>
      <c r="G53" s="74">
        <f t="shared" si="0"/>
        <v>0</v>
      </c>
      <c r="H53" s="49"/>
      <c r="I53" s="151"/>
      <c r="J53" s="54"/>
      <c r="K53" s="21"/>
    </row>
    <row r="54" spans="1:11" x14ac:dyDescent="0.25">
      <c r="A54" s="20"/>
      <c r="B54" s="51"/>
      <c r="C54" s="142"/>
      <c r="D54" s="142"/>
      <c r="E54" s="142"/>
      <c r="F54" s="142"/>
      <c r="G54" s="59">
        <f t="shared" si="0"/>
        <v>0</v>
      </c>
      <c r="H54" s="52"/>
      <c r="I54" s="148"/>
      <c r="J54" s="54"/>
      <c r="K54" s="21"/>
    </row>
    <row r="55" spans="1:11" x14ac:dyDescent="0.25">
      <c r="A55" s="20"/>
      <c r="B55" s="55"/>
      <c r="C55" s="143"/>
      <c r="D55" s="143"/>
      <c r="E55" s="143"/>
      <c r="F55" s="143"/>
      <c r="G55" s="58">
        <f t="shared" si="0"/>
        <v>0</v>
      </c>
      <c r="H55" s="56"/>
      <c r="I55" s="149"/>
      <c r="J55" s="54"/>
      <c r="K55" s="21"/>
    </row>
    <row r="56" spans="1:11" x14ac:dyDescent="0.25">
      <c r="A56" s="20"/>
      <c r="B56" s="51"/>
      <c r="C56" s="142"/>
      <c r="D56" s="142"/>
      <c r="E56" s="142"/>
      <c r="F56" s="142"/>
      <c r="G56" s="59">
        <f t="shared" si="0"/>
        <v>0</v>
      </c>
      <c r="H56" s="52"/>
      <c r="I56" s="148"/>
      <c r="J56" s="54"/>
      <c r="K56" s="21"/>
    </row>
    <row r="57" spans="1:11" x14ac:dyDescent="0.25">
      <c r="A57" s="20"/>
      <c r="B57" s="55"/>
      <c r="C57" s="143"/>
      <c r="D57" s="143"/>
      <c r="E57" s="143"/>
      <c r="F57" s="146"/>
      <c r="G57" s="57">
        <f t="shared" si="0"/>
        <v>0</v>
      </c>
      <c r="H57" s="56"/>
      <c r="I57" s="56"/>
      <c r="J57" s="54"/>
      <c r="K57" s="21"/>
    </row>
    <row r="58" spans="1:11" x14ac:dyDescent="0.25">
      <c r="A58" s="20"/>
      <c r="B58" s="51"/>
      <c r="C58" s="142"/>
      <c r="D58" s="142"/>
      <c r="E58" s="142"/>
      <c r="F58" s="145"/>
      <c r="G58" s="53">
        <f t="shared" ref="G58:G80" si="1">COUNTIF($F$23:$F$500,F58)</f>
        <v>0</v>
      </c>
      <c r="H58" s="52"/>
      <c r="I58" s="52"/>
      <c r="J58" s="54"/>
      <c r="K58" s="21"/>
    </row>
    <row r="59" spans="1:11" x14ac:dyDescent="0.25">
      <c r="A59" s="20"/>
      <c r="B59" s="55"/>
      <c r="C59" s="143"/>
      <c r="D59" s="143"/>
      <c r="E59" s="143"/>
      <c r="F59" s="146"/>
      <c r="G59" s="57">
        <f t="shared" si="1"/>
        <v>0</v>
      </c>
      <c r="H59" s="56"/>
      <c r="I59" s="56"/>
      <c r="J59" s="54"/>
      <c r="K59" s="21"/>
    </row>
    <row r="60" spans="1:11" x14ac:dyDescent="0.25">
      <c r="A60" s="20"/>
      <c r="B60" s="51"/>
      <c r="C60" s="142"/>
      <c r="D60" s="142"/>
      <c r="E60" s="142"/>
      <c r="F60" s="145"/>
      <c r="G60" s="53">
        <f t="shared" si="1"/>
        <v>0</v>
      </c>
      <c r="H60" s="52"/>
      <c r="I60" s="52"/>
      <c r="J60" s="54"/>
      <c r="K60" s="21"/>
    </row>
    <row r="61" spans="1:11" x14ac:dyDescent="0.25">
      <c r="A61" s="20"/>
      <c r="B61" s="55"/>
      <c r="C61" s="143"/>
      <c r="D61" s="143"/>
      <c r="E61" s="143"/>
      <c r="F61" s="146"/>
      <c r="G61" s="57">
        <f t="shared" si="1"/>
        <v>0</v>
      </c>
      <c r="H61" s="56"/>
      <c r="I61" s="56"/>
      <c r="J61" s="54"/>
      <c r="K61" s="21"/>
    </row>
    <row r="62" spans="1:11" x14ac:dyDescent="0.25">
      <c r="A62" s="20"/>
      <c r="B62" s="51"/>
      <c r="C62" s="142"/>
      <c r="D62" s="142"/>
      <c r="E62" s="142"/>
      <c r="F62" s="145"/>
      <c r="G62" s="53">
        <f t="shared" si="1"/>
        <v>0</v>
      </c>
      <c r="H62" s="52"/>
      <c r="I62" s="148"/>
      <c r="J62" s="54"/>
      <c r="K62" s="21"/>
    </row>
    <row r="63" spans="1:11" x14ac:dyDescent="0.25">
      <c r="A63" s="20"/>
      <c r="B63" s="55"/>
      <c r="C63" s="143"/>
      <c r="D63" s="143"/>
      <c r="E63" s="143"/>
      <c r="F63" s="143"/>
      <c r="G63" s="58">
        <f t="shared" si="1"/>
        <v>0</v>
      </c>
      <c r="H63" s="56"/>
      <c r="I63" s="56"/>
      <c r="J63" s="54"/>
      <c r="K63" s="21"/>
    </row>
    <row r="64" spans="1:11" x14ac:dyDescent="0.25">
      <c r="A64" s="20"/>
      <c r="B64" s="51"/>
      <c r="C64" s="142"/>
      <c r="D64" s="142"/>
      <c r="E64" s="142"/>
      <c r="F64" s="142"/>
      <c r="G64" s="59">
        <f t="shared" si="1"/>
        <v>0</v>
      </c>
      <c r="H64" s="52"/>
      <c r="I64" s="148"/>
      <c r="J64" s="54"/>
      <c r="K64" s="21"/>
    </row>
    <row r="65" spans="1:11" x14ac:dyDescent="0.25">
      <c r="A65" s="20"/>
      <c r="B65" s="55"/>
      <c r="C65" s="143"/>
      <c r="D65" s="143"/>
      <c r="E65" s="143"/>
      <c r="F65" s="143"/>
      <c r="G65" s="58">
        <f t="shared" si="1"/>
        <v>0</v>
      </c>
      <c r="H65" s="56"/>
      <c r="I65" s="149"/>
      <c r="J65" s="54"/>
      <c r="K65" s="21"/>
    </row>
    <row r="66" spans="1:11" x14ac:dyDescent="0.25">
      <c r="A66" s="20"/>
      <c r="B66" s="51"/>
      <c r="C66" s="142"/>
      <c r="D66" s="142"/>
      <c r="E66" s="142"/>
      <c r="F66" s="142"/>
      <c r="G66" s="59">
        <f t="shared" si="1"/>
        <v>0</v>
      </c>
      <c r="H66" s="52"/>
      <c r="I66" s="148"/>
      <c r="J66" s="54"/>
      <c r="K66" s="21"/>
    </row>
    <row r="67" spans="1:11" x14ac:dyDescent="0.25">
      <c r="A67" s="20"/>
      <c r="B67" s="55"/>
      <c r="C67" s="143"/>
      <c r="D67" s="143"/>
      <c r="E67" s="143"/>
      <c r="F67" s="143"/>
      <c r="G67" s="58">
        <f t="shared" si="1"/>
        <v>0</v>
      </c>
      <c r="H67" s="56"/>
      <c r="I67" s="149"/>
      <c r="J67" s="54"/>
      <c r="K67" s="21"/>
    </row>
    <row r="68" spans="1:11" x14ac:dyDescent="0.25">
      <c r="A68" s="20"/>
      <c r="B68" s="51"/>
      <c r="C68" s="142"/>
      <c r="D68" s="142"/>
      <c r="E68" s="142"/>
      <c r="F68" s="142"/>
      <c r="G68" s="59">
        <f t="shared" si="1"/>
        <v>0</v>
      </c>
      <c r="H68" s="52"/>
      <c r="I68" s="148"/>
      <c r="J68" s="54"/>
      <c r="K68" s="21"/>
    </row>
    <row r="69" spans="1:11" x14ac:dyDescent="0.25">
      <c r="A69" s="20"/>
      <c r="B69" s="55"/>
      <c r="C69" s="143"/>
      <c r="D69" s="143"/>
      <c r="E69" s="143"/>
      <c r="F69" s="143"/>
      <c r="G69" s="58">
        <f t="shared" si="1"/>
        <v>0</v>
      </c>
      <c r="H69" s="56"/>
      <c r="I69" s="149"/>
      <c r="J69" s="54"/>
      <c r="K69" s="21"/>
    </row>
    <row r="70" spans="1:11" x14ac:dyDescent="0.25">
      <c r="A70" s="20"/>
      <c r="B70" s="51"/>
      <c r="C70" s="142"/>
      <c r="D70" s="142"/>
      <c r="E70" s="142"/>
      <c r="F70" s="142"/>
      <c r="G70" s="59">
        <f t="shared" si="1"/>
        <v>0</v>
      </c>
      <c r="H70" s="52"/>
      <c r="I70" s="148"/>
      <c r="J70" s="54"/>
      <c r="K70" s="21"/>
    </row>
    <row r="71" spans="1:11" x14ac:dyDescent="0.25">
      <c r="A71" s="20"/>
      <c r="B71" s="55"/>
      <c r="C71" s="143"/>
      <c r="D71" s="143"/>
      <c r="E71" s="143"/>
      <c r="F71" s="143"/>
      <c r="G71" s="58">
        <f t="shared" si="1"/>
        <v>0</v>
      </c>
      <c r="H71" s="56"/>
      <c r="I71" s="149"/>
      <c r="J71" s="54"/>
      <c r="K71" s="21"/>
    </row>
    <row r="72" spans="1:11" x14ac:dyDescent="0.25">
      <c r="A72" s="20"/>
      <c r="B72" s="51"/>
      <c r="C72" s="142"/>
      <c r="D72" s="142"/>
      <c r="E72" s="142"/>
      <c r="F72" s="142"/>
      <c r="G72" s="59">
        <f t="shared" si="1"/>
        <v>0</v>
      </c>
      <c r="H72" s="52"/>
      <c r="I72" s="148"/>
      <c r="J72" s="54"/>
      <c r="K72" s="21"/>
    </row>
    <row r="73" spans="1:11" x14ac:dyDescent="0.25">
      <c r="A73" s="20"/>
      <c r="B73" s="55"/>
      <c r="C73" s="143"/>
      <c r="D73" s="143"/>
      <c r="E73" s="143"/>
      <c r="F73" s="143"/>
      <c r="G73" s="58">
        <f t="shared" si="1"/>
        <v>0</v>
      </c>
      <c r="H73" s="56"/>
      <c r="I73" s="149"/>
      <c r="J73" s="54"/>
      <c r="K73" s="21"/>
    </row>
    <row r="74" spans="1:11" x14ac:dyDescent="0.25">
      <c r="A74" s="20"/>
      <c r="B74" s="51"/>
      <c r="C74" s="142"/>
      <c r="D74" s="142"/>
      <c r="E74" s="142"/>
      <c r="F74" s="142"/>
      <c r="G74" s="59">
        <f t="shared" si="1"/>
        <v>0</v>
      </c>
      <c r="H74" s="52"/>
      <c r="I74" s="148"/>
      <c r="J74" s="54"/>
      <c r="K74" s="21"/>
    </row>
    <row r="75" spans="1:11" x14ac:dyDescent="0.25">
      <c r="A75" s="20"/>
      <c r="B75" s="55"/>
      <c r="C75" s="143"/>
      <c r="D75" s="143"/>
      <c r="E75" s="143"/>
      <c r="F75" s="143"/>
      <c r="G75" s="58">
        <f t="shared" si="1"/>
        <v>0</v>
      </c>
      <c r="H75" s="56"/>
      <c r="I75" s="149"/>
      <c r="J75" s="54"/>
      <c r="K75" s="21"/>
    </row>
    <row r="76" spans="1:11" x14ac:dyDescent="0.25">
      <c r="A76" s="20"/>
      <c r="B76" s="51"/>
      <c r="C76" s="142"/>
      <c r="D76" s="142"/>
      <c r="E76" s="142"/>
      <c r="F76" s="142"/>
      <c r="G76" s="59">
        <f t="shared" si="1"/>
        <v>0</v>
      </c>
      <c r="H76" s="52"/>
      <c r="I76" s="148"/>
      <c r="J76" s="54"/>
      <c r="K76" s="21"/>
    </row>
    <row r="77" spans="1:11" x14ac:dyDescent="0.25">
      <c r="A77" s="20"/>
      <c r="B77" s="55"/>
      <c r="C77" s="143"/>
      <c r="D77" s="143"/>
      <c r="E77" s="143"/>
      <c r="F77" s="143"/>
      <c r="G77" s="58">
        <f t="shared" si="1"/>
        <v>0</v>
      </c>
      <c r="H77" s="56"/>
      <c r="I77" s="149"/>
      <c r="J77" s="54"/>
      <c r="K77" s="21"/>
    </row>
    <row r="78" spans="1:11" x14ac:dyDescent="0.25">
      <c r="A78" s="20"/>
      <c r="B78" s="51"/>
      <c r="C78" s="142"/>
      <c r="D78" s="142"/>
      <c r="E78" s="142"/>
      <c r="F78" s="142"/>
      <c r="G78" s="59">
        <f t="shared" si="1"/>
        <v>0</v>
      </c>
      <c r="H78" s="52"/>
      <c r="I78" s="148"/>
      <c r="J78" s="54"/>
      <c r="K78" s="21"/>
    </row>
    <row r="79" spans="1:11" x14ac:dyDescent="0.25">
      <c r="A79" s="20"/>
      <c r="B79" s="55"/>
      <c r="C79" s="143"/>
      <c r="D79" s="143"/>
      <c r="E79" s="143"/>
      <c r="F79" s="143"/>
      <c r="G79" s="58">
        <f t="shared" si="1"/>
        <v>0</v>
      </c>
      <c r="H79" s="56"/>
      <c r="I79" s="149"/>
      <c r="J79" s="54"/>
      <c r="K79" s="21"/>
    </row>
    <row r="80" spans="1:11" x14ac:dyDescent="0.25">
      <c r="A80" s="72"/>
      <c r="B80" s="51"/>
      <c r="C80" s="142"/>
      <c r="D80" s="142"/>
      <c r="E80" s="142"/>
      <c r="F80" s="142"/>
      <c r="G80" s="59">
        <f t="shared" si="1"/>
        <v>0</v>
      </c>
      <c r="H80" s="52"/>
      <c r="I80" s="148"/>
      <c r="J80" s="54"/>
      <c r="K80" s="21"/>
    </row>
    <row r="81" spans="1:11" x14ac:dyDescent="0.25">
      <c r="A81" s="72"/>
      <c r="B81" s="55"/>
      <c r="C81" s="143"/>
      <c r="D81" s="143"/>
      <c r="E81" s="143"/>
      <c r="F81" s="143"/>
      <c r="G81" s="58">
        <f>COUNTIF($F$23:$F$500,F81)</f>
        <v>0</v>
      </c>
      <c r="H81" s="56"/>
      <c r="I81" s="149"/>
      <c r="J81" s="54"/>
      <c r="K81" s="21"/>
    </row>
    <row r="82" spans="1:11" ht="15.75" thickBot="1" x14ac:dyDescent="0.3">
      <c r="A82" s="72"/>
      <c r="B82" s="60"/>
      <c r="C82" s="144"/>
      <c r="D82" s="144"/>
      <c r="E82" s="144"/>
      <c r="F82" s="144"/>
      <c r="G82" s="62">
        <f>COUNTIF($F$23:$F$500,F82)</f>
        <v>0</v>
      </c>
      <c r="H82" s="61"/>
      <c r="I82" s="150"/>
      <c r="J82" s="63"/>
      <c r="K82" s="21"/>
    </row>
    <row r="83" spans="1:11" ht="7.9" customHeight="1" x14ac:dyDescent="0.25">
      <c r="B83" s="1"/>
      <c r="C83" s="1"/>
      <c r="D83" s="1"/>
      <c r="E83" s="1"/>
      <c r="F83" s="1"/>
      <c r="G83" s="1"/>
      <c r="H83" s="1"/>
      <c r="I83" s="1"/>
      <c r="J83" s="1"/>
      <c r="K83" s="1"/>
    </row>
  </sheetData>
  <sheetProtection algorithmName="SHA-512" hashValue="lYNr9Hzpkn2tzD2ODxBJKTQpMmZ38lKZN+Twh25X8Rn/LkLlV242gXvFINzrn5DtH0MIHZLzl2I+Jyrh5MrFqA==" saltValue="WuyyNCEZFzaHIByHAmLCng==" spinCount="100000" sheet="1" selectLockedCells="1"/>
  <mergeCells count="7">
    <mergeCell ref="D12:E12"/>
    <mergeCell ref="H12:I16"/>
    <mergeCell ref="H3:I3"/>
    <mergeCell ref="D4:E4"/>
    <mergeCell ref="D6:E6"/>
    <mergeCell ref="D8:E8"/>
    <mergeCell ref="D10:E10"/>
  </mergeCells>
  <conditionalFormatting sqref="B23:B28">
    <cfRule type="expression" dxfId="31" priority="34">
      <formula>IF(AND(B23="",OR(C23&lt;&gt;"",D23&lt;&gt;"",E23&lt;&gt;"",H23&lt;&gt;"",#REF!&lt;&gt;"",I23&lt;&gt;"")),TRUE,FALSE)</formula>
    </cfRule>
  </conditionalFormatting>
  <conditionalFormatting sqref="C23:C82">
    <cfRule type="expression" dxfId="30" priority="7">
      <formula>IF(AND(C23="",OR(D23&lt;&gt;"",E23&lt;&gt;"",F23&lt;&gt;"",I23&lt;&gt;"",H23&lt;&gt;"",J23&lt;&gt;"")),TRUE,FALSE)</formula>
    </cfRule>
  </conditionalFormatting>
  <conditionalFormatting sqref="D23:D82">
    <cfRule type="expression" dxfId="29" priority="6">
      <formula>IF(AND(D23="",OR(C23&lt;&gt;"",E23&lt;&gt;"",F23&lt;&gt;"",I23&lt;&gt;"",H23&lt;&gt;"",J23&lt;&gt;"")),TRUE,FALSE)</formula>
    </cfRule>
  </conditionalFormatting>
  <conditionalFormatting sqref="D29:D56">
    <cfRule type="expression" dxfId="28" priority="43">
      <formula>IF(AND(D29="",OR(E29&lt;&gt;"",F29&lt;&gt;"",I29&lt;&gt;"",#REF!&lt;&gt;"",J29&lt;&gt;"",K29&lt;&gt;"")),TRUE,FALSE)</formula>
    </cfRule>
  </conditionalFormatting>
  <conditionalFormatting sqref="D63:D82">
    <cfRule type="expression" dxfId="27" priority="20">
      <formula>IF(AND(D63="",OR(E63&lt;&gt;"",F63&lt;&gt;"",I63&lt;&gt;"",#REF!&lt;&gt;"",J63&lt;&gt;"",K63&lt;&gt;"")),TRUE,FALSE)</formula>
    </cfRule>
  </conditionalFormatting>
  <conditionalFormatting sqref="E23:E82">
    <cfRule type="expression" dxfId="26" priority="8">
      <formula>IF(AND(E23="",OR(C23&lt;&gt;"",D23&lt;&gt;"",F23&lt;&gt;"",I23&lt;&gt;"",H23&lt;&gt;"",J23&lt;&gt;"")),TRUE,FALSE)</formula>
    </cfRule>
  </conditionalFormatting>
  <conditionalFormatting sqref="E29:E56">
    <cfRule type="expression" dxfId="25" priority="42">
      <formula>IF(AND(E29="",OR(D29&lt;&gt;"",F29&lt;&gt;"",I29&lt;&gt;"",#REF!&lt;&gt;"",J29&lt;&gt;"",K29&lt;&gt;"")),TRUE,FALSE)</formula>
    </cfRule>
  </conditionalFormatting>
  <conditionalFormatting sqref="E63:E82">
    <cfRule type="expression" dxfId="24" priority="19">
      <formula>IF(AND(E63="",OR(D63&lt;&gt;"",F63&lt;&gt;"",I63&lt;&gt;"",#REF!&lt;&gt;"",J63&lt;&gt;"",K63&lt;&gt;"")),TRUE,FALSE)</formula>
    </cfRule>
  </conditionalFormatting>
  <conditionalFormatting sqref="G23:G82">
    <cfRule type="cellIs" dxfId="23" priority="2" operator="between">
      <formula>2</formula>
      <formula>10</formula>
    </cfRule>
  </conditionalFormatting>
  <conditionalFormatting sqref="H23:H82">
    <cfRule type="expression" dxfId="22" priority="22">
      <formula>IF(AND(H23="",OR(I23&lt;&gt;"",E23&lt;&gt;"",C23&lt;&gt;"",D23&lt;&gt;"",E23&lt;&gt;"",F23&lt;&gt;"",J23&lt;&gt;"")),TRUE,FALSE)</formula>
    </cfRule>
  </conditionalFormatting>
  <conditionalFormatting sqref="H24">
    <cfRule type="expression" dxfId="21" priority="30">
      <formula>IF(AND(H24="",OR(E24&lt;&gt;"",C24&lt;&gt;"",D24&lt;&gt;"",E24&lt;&gt;"",F24&lt;&gt;"",J24&lt;&gt;"")),TRUE,FALSE)</formula>
    </cfRule>
  </conditionalFormatting>
  <conditionalFormatting sqref="H29">
    <cfRule type="expression" dxfId="20" priority="46">
      <formula>IF(AND(H29="",OR(F29&lt;&gt;"",I29&lt;&gt;"",J29&lt;&gt;"",K29&lt;&gt;"",L29&lt;&gt;"",M29&lt;&gt;"")),TRUE,FALSE)</formula>
    </cfRule>
  </conditionalFormatting>
  <conditionalFormatting sqref="H30:H56">
    <cfRule type="expression" dxfId="19" priority="44">
      <formula>IF(AND(H30="",OR(E30&lt;&gt;"",F30&lt;&gt;"",#REF!&lt;&gt;"",J30&lt;&gt;"",K30&lt;&gt;"",L30&lt;&gt;"")),TRUE,FALSE)</formula>
    </cfRule>
  </conditionalFormatting>
  <conditionalFormatting sqref="H58">
    <cfRule type="expression" dxfId="18" priority="9">
      <formula>IF(AND(H58="",OR(E58&lt;&gt;"",C58&lt;&gt;"",D58&lt;&gt;"",E58&lt;&gt;"",F58&lt;&gt;"",J58&lt;&gt;"")),TRUE,FALSE)</formula>
    </cfRule>
  </conditionalFormatting>
  <conditionalFormatting sqref="H63">
    <cfRule type="expression" dxfId="17" priority="23">
      <formula>IF(AND(H63="",OR(F63&lt;&gt;"",I63&lt;&gt;"",J63&lt;&gt;"",K63&lt;&gt;"",L63&lt;&gt;"",M63&lt;&gt;"")),TRUE,FALSE)</formula>
    </cfRule>
  </conditionalFormatting>
  <conditionalFormatting sqref="H64:H82">
    <cfRule type="expression" dxfId="16" priority="21">
      <formula>IF(AND(H64="",OR(E64&lt;&gt;"",F64&lt;&gt;"",#REF!&lt;&gt;"",J64&lt;&gt;"",K64&lt;&gt;"",L64&lt;&gt;"")),TRUE,FALSE)</formula>
    </cfRule>
  </conditionalFormatting>
  <conditionalFormatting sqref="I23:I82">
    <cfRule type="expression" dxfId="15" priority="11">
      <formula>IF(AND($D$4&lt;&gt;"- AMTC Course Launch Form -",$D$19="Yes",AND(I23&lt;&gt;"Trainer",I23&lt;&gt;"Participant"),OR(C23&lt;&gt;"",J23&lt;&gt;"",D23&lt;&gt;"",E23&lt;&gt;"",F23&lt;&gt;"",H23&lt;&gt;"")),TRUE,FALSE)</formula>
    </cfRule>
    <cfRule type="expression" dxfId="14" priority="13">
      <formula>IF(AND($D$4="- AMTC Course Launch Form -",AND(I23&lt;&gt;"Moderator",I23&lt;&gt;"Participant"),OR(C23&lt;&gt;"",D23&lt;&gt;"",E23&lt;&gt;"",F23&lt;&gt;"",J23&lt;&gt;"",I23&lt;&gt;"",H23&lt;&gt;"")),TRUE,FALSE)</formula>
    </cfRule>
  </conditionalFormatting>
  <conditionalFormatting sqref="I24">
    <cfRule type="expression" dxfId="13" priority="25">
      <formula>IF(AND($D$4&lt;&gt;"- AMTC Course Launch Form -",$D$19="Yes",AND(I24&lt;&gt;"Trainer",I24&lt;&gt;"Observer"),OR(C24&lt;&gt;"",J24&lt;&gt;"",D24&lt;&gt;"",E24&lt;&gt;"",F24&lt;&gt;"",H24&lt;&gt;"")),TRUE,FALSE)</formula>
    </cfRule>
    <cfRule type="expression" dxfId="12" priority="26">
      <formula>IF(AND($D$4="- AMTC Course Launch Form -",AND(I24&lt;&gt;"Moderator",I24&lt;&gt;"Participant"),OR(C24&lt;&gt;"",D24&lt;&gt;"",E24&lt;&gt;"",F24&lt;&gt;"",J24&lt;&gt;"",I24&lt;&gt;"")),TRUE,FALSE)</formula>
    </cfRule>
  </conditionalFormatting>
  <conditionalFormatting sqref="I28">
    <cfRule type="expression" dxfId="11" priority="24">
      <formula>IF(AND(I28="",OR(E28&lt;&gt;"",F28&lt;&gt;"",#REF!&lt;&gt;"",J28&lt;&gt;"",K28&lt;&gt;"")),TRUE,FALSE)</formula>
    </cfRule>
  </conditionalFormatting>
  <conditionalFormatting sqref="I29">
    <cfRule type="expression" dxfId="10" priority="40">
      <formula>IF(AND(I29="",OR(C29&lt;&gt;"",E29&lt;&gt;"",F29&lt;&gt;"",D29&lt;&gt;"",#REF!&lt;&gt;"",J29&lt;&gt;"")),TRUE,FALSE)</formula>
    </cfRule>
  </conditionalFormatting>
  <conditionalFormatting sqref="I30:I56">
    <cfRule type="expression" dxfId="9" priority="41">
      <formula>IF(AND(I30="",OR(E30&lt;&gt;"",F30&lt;&gt;"",#REF!&lt;&gt;"",J30&lt;&gt;"",K30&lt;&gt;"")),TRUE,FALSE)</formula>
    </cfRule>
  </conditionalFormatting>
  <conditionalFormatting sqref="I58">
    <cfRule type="expression" dxfId="8" priority="4">
      <formula>IF(AND($D$4&lt;&gt;"- AMTC Course Launch Form -",$D$19="Yes",AND(I58&lt;&gt;"Trainer",I58&lt;&gt;"Observer"),OR(C58&lt;&gt;"",J58&lt;&gt;"",D58&lt;&gt;"",E58&lt;&gt;"",F58&lt;&gt;"",H58&lt;&gt;"")),TRUE,FALSE)</formula>
    </cfRule>
    <cfRule type="expression" dxfId="7" priority="5">
      <formula>IF(AND($D$4="- AMTC Course Launch Form -",AND(I58&lt;&gt;"Moderator",I58&lt;&gt;"Participant"),OR(C58&lt;&gt;"",D58&lt;&gt;"",E58&lt;&gt;"",F58&lt;&gt;"",J58&lt;&gt;"",I58&lt;&gt;"")),TRUE,FALSE)</formula>
    </cfRule>
  </conditionalFormatting>
  <conditionalFormatting sqref="I62">
    <cfRule type="expression" dxfId="6" priority="3">
      <formula>IF(AND(I62="",OR(E62&lt;&gt;"",F62&lt;&gt;"",#REF!&lt;&gt;"",J62&lt;&gt;"",K62&lt;&gt;"")),TRUE,FALSE)</formula>
    </cfRule>
  </conditionalFormatting>
  <conditionalFormatting sqref="I63">
    <cfRule type="expression" dxfId="5" priority="17">
      <formula>IF(AND(I63="",OR(C63&lt;&gt;"",E63&lt;&gt;"",F63&lt;&gt;"",D63&lt;&gt;"",#REF!&lt;&gt;"",J63&lt;&gt;"")),TRUE,FALSE)</formula>
    </cfRule>
  </conditionalFormatting>
  <conditionalFormatting sqref="I64:I82">
    <cfRule type="expression" dxfId="4" priority="18">
      <formula>IF(AND(I64="",OR(E64&lt;&gt;"",F64&lt;&gt;"",#REF!&lt;&gt;"",J64&lt;&gt;"",K64&lt;&gt;"")),TRUE,FALSE)</formula>
    </cfRule>
  </conditionalFormatting>
  <conditionalFormatting sqref="J23:J82">
    <cfRule type="expression" dxfId="3" priority="10">
      <formula>IF(AND($D$4&lt;&gt;"- AMTC Course Launch Form -",AND(J23&lt;&gt;"Yes",J23&lt;&gt;"No"),OR(C23&lt;&gt;"",D23&lt;&gt;"",E23&lt;&gt;"",F23&lt;&gt;"",H23&lt;&gt;"",I23&lt;&gt;"")),TRUE,FALSE)</formula>
    </cfRule>
  </conditionalFormatting>
  <conditionalFormatting sqref="J29:J68 J75:J82">
    <cfRule type="expression" dxfId="2" priority="35">
      <formula>IF(AND(#REF!&lt;&gt;"- AMTC Course Launch Form -",AND(J29&lt;&gt;"Yes",J29&lt;&gt;"No"),OR(D29&lt;&gt;"",F29&lt;&gt;"",I29&lt;&gt;"",#REF!&lt;&gt;"",E29&lt;&gt;"")),TRUE,FALSE)</formula>
    </cfRule>
  </conditionalFormatting>
  <conditionalFormatting sqref="J63:J82">
    <cfRule type="expression" dxfId="1" priority="12">
      <formula>IF(AND(#REF!&lt;&gt;"- AMTC Course Launch Form -",AND(J63&lt;&gt;"Yes",J63&lt;&gt;"No"),OR(D63&lt;&gt;"",F63&lt;&gt;"",I63&lt;&gt;"",#REF!&lt;&gt;"",E63&lt;&gt;"")),TRUE,FALSE)</formula>
    </cfRule>
  </conditionalFormatting>
  <dataValidations count="7">
    <dataValidation type="custom" allowBlank="1" showInputMessage="1" showErrorMessage="1" errorTitle="No Special Characters" error="Special Characters can't be used in this field. Please seperate multiple trainers with &quot;and&quot;." sqref="D10:E10" xr:uid="{00000000-0002-0000-0000-000000000000}">
      <formula1>AND(ISERROR(SEARCH(MID(D10,ROW(INDIRECT("1:"&amp;LEN(D10))),1),"\/:%'*?&lt;&gt;|,&amp;/"".")))</formula1>
    </dataValidation>
    <dataValidation type="list" allowBlank="1" showInputMessage="1" showErrorMessage="1" sqref="J21:J82 J1 D19" xr:uid="{00000000-0002-0000-0000-000001000000}">
      <formula1>"Yes,No"</formula1>
    </dataValidation>
    <dataValidation type="date" allowBlank="1" showInputMessage="1" showErrorMessage="1" errorTitle="Year of Training" error="Please enter a year between 2000 and 2025" sqref="F17:G17" xr:uid="{00000000-0002-0000-0000-000002000000}">
      <formula1>2005</formula1>
      <formula2>2025</formula2>
    </dataValidation>
    <dataValidation type="date" allowBlank="1" showInputMessage="1" showErrorMessage="1" errorTitle="Year of Training" error="Please enter a year between 2005 and 2025" sqref="F15:G15" xr:uid="{00000000-0002-0000-0000-000003000000}">
      <formula1>2005</formula1>
      <formula2>2025</formula2>
    </dataValidation>
    <dataValidation type="list" allowBlank="1" showInputMessage="1" showErrorMessage="1" sqref="E15 E17" xr:uid="{00000000-0002-0000-0000-000004000000}">
      <formula1>"1st, 2nd, 3rd, 4th, 5th, 6th, 7th, 8th, 9th, 10th, 11th, 12th, 13th, 14th, 15th, 16th, 17th, 18th, 19th, 20th, 21st, 22nd, 23rd, 24th, 25th, 26th, 27th, 28th, 29th, 30th, 31st"</formula1>
    </dataValidation>
    <dataValidation type="list" allowBlank="1" showInputMessage="1" showErrorMessage="1" sqref="D15 D17" xr:uid="{00000000-0002-0000-0000-000005000000}">
      <formula1>"January, February, March, April, May, June, July, August, September, October, November, December"</formula1>
    </dataValidation>
    <dataValidation type="list" allowBlank="1" showInputMessage="1" showErrorMessage="1" sqref="I23:I82" xr:uid="{00000000-0002-0000-0000-000006000000}">
      <formula1>"Participant, Trainer"</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Shipping!$B$35:$B$50</xm:f>
          </x14:formula1>
          <xm:sqref>D4:E4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zoomScaleNormal="100" workbookViewId="0">
      <selection activeCell="D4" sqref="D4"/>
    </sheetView>
  </sheetViews>
  <sheetFormatPr defaultColWidth="0" defaultRowHeight="15" zeroHeight="1" x14ac:dyDescent="0.25"/>
  <cols>
    <col min="1" max="1" width="2" style="1" customWidth="1"/>
    <col min="2" max="2" width="28.28515625" customWidth="1"/>
    <col min="3" max="3" width="1.28515625" customWidth="1"/>
    <col min="4" max="4" width="88" customWidth="1"/>
    <col min="5" max="5" width="2.42578125" customWidth="1"/>
    <col min="6" max="6" width="1" style="1" customWidth="1"/>
    <col min="7" max="16384" width="9" hidden="1"/>
  </cols>
  <sheetData>
    <row r="1" spans="1:5" s="1" customFormat="1" ht="7.5" customHeight="1" thickBot="1" x14ac:dyDescent="0.3">
      <c r="A1" s="16"/>
      <c r="B1" s="18"/>
      <c r="C1" s="18"/>
      <c r="D1" s="18"/>
      <c r="E1" s="18"/>
    </row>
    <row r="2" spans="1:5" ht="72.75" customHeight="1" x14ac:dyDescent="0.25">
      <c r="A2" s="20"/>
      <c r="B2" s="28"/>
      <c r="C2" s="3"/>
      <c r="D2" s="3"/>
      <c r="E2" s="4"/>
    </row>
    <row r="3" spans="1:5" ht="45" customHeight="1" x14ac:dyDescent="0.25">
      <c r="A3" s="20"/>
      <c r="B3" s="140" t="s">
        <v>25</v>
      </c>
      <c r="C3" s="33"/>
      <c r="D3" s="33"/>
      <c r="E3" s="22"/>
    </row>
    <row r="4" spans="1:5" ht="20.45" customHeight="1" x14ac:dyDescent="0.25">
      <c r="A4" s="20"/>
      <c r="B4" s="34" t="s">
        <v>28</v>
      </c>
      <c r="C4" s="6"/>
      <c r="D4" s="31"/>
      <c r="E4" s="23"/>
    </row>
    <row r="5" spans="1:5" ht="5.45" customHeight="1" x14ac:dyDescent="0.25">
      <c r="A5" s="20"/>
      <c r="B5" s="35"/>
      <c r="C5" s="6"/>
      <c r="D5" s="6"/>
      <c r="E5" s="7"/>
    </row>
    <row r="6" spans="1:5" ht="20.45" customHeight="1" x14ac:dyDescent="0.25">
      <c r="A6" s="20"/>
      <c r="B6" s="34" t="s">
        <v>29</v>
      </c>
      <c r="C6" s="6"/>
      <c r="D6" s="31"/>
      <c r="E6" s="23"/>
    </row>
    <row r="7" spans="1:5" ht="5.45" customHeight="1" x14ac:dyDescent="0.25">
      <c r="A7" s="20"/>
      <c r="B7" s="34"/>
      <c r="C7" s="6"/>
      <c r="D7" s="6"/>
      <c r="E7" s="7"/>
    </row>
    <row r="8" spans="1:5" ht="20.45" customHeight="1" x14ac:dyDescent="0.25">
      <c r="A8" s="20"/>
      <c r="B8" s="34" t="s">
        <v>30</v>
      </c>
      <c r="C8" s="6"/>
      <c r="D8" s="31"/>
      <c r="E8" s="23"/>
    </row>
    <row r="9" spans="1:5" ht="5.45" customHeight="1" x14ac:dyDescent="0.25">
      <c r="A9" s="20"/>
      <c r="B9" s="34"/>
      <c r="C9" s="6"/>
      <c r="D9" s="6"/>
      <c r="E9" s="7"/>
    </row>
    <row r="10" spans="1:5" ht="20.45" customHeight="1" x14ac:dyDescent="0.25">
      <c r="A10" s="20"/>
      <c r="B10" s="34" t="s">
        <v>26</v>
      </c>
      <c r="C10" s="6"/>
      <c r="D10" s="31"/>
      <c r="E10" s="23"/>
    </row>
    <row r="11" spans="1:5" ht="5.45" customHeight="1" x14ac:dyDescent="0.25">
      <c r="A11" s="20"/>
      <c r="B11" s="34"/>
      <c r="C11" s="6"/>
      <c r="D11" s="6"/>
      <c r="E11" s="7"/>
    </row>
    <row r="12" spans="1:5" ht="20.45" customHeight="1" x14ac:dyDescent="0.25">
      <c r="A12" s="20"/>
      <c r="B12" s="34" t="s">
        <v>31</v>
      </c>
      <c r="C12" s="6"/>
      <c r="D12" s="31"/>
      <c r="E12" s="23"/>
    </row>
    <row r="13" spans="1:5" ht="5.45" customHeight="1" x14ac:dyDescent="0.25">
      <c r="A13" s="20"/>
      <c r="B13" s="34"/>
      <c r="C13" s="6"/>
      <c r="D13" s="6"/>
      <c r="E13" s="7"/>
    </row>
    <row r="14" spans="1:5" ht="20.45" customHeight="1" x14ac:dyDescent="0.25">
      <c r="A14" s="20"/>
      <c r="B14" s="34" t="s">
        <v>32</v>
      </c>
      <c r="C14" s="6"/>
      <c r="D14" s="31"/>
      <c r="E14" s="23"/>
    </row>
    <row r="15" spans="1:5" ht="5.45" customHeight="1" x14ac:dyDescent="0.25">
      <c r="A15" s="20"/>
      <c r="B15" s="34"/>
      <c r="C15" s="6"/>
      <c r="D15" s="6"/>
      <c r="E15" s="7"/>
    </row>
    <row r="16" spans="1:5" ht="20.45" customHeight="1" x14ac:dyDescent="0.25">
      <c r="A16" s="20"/>
      <c r="B16" s="34" t="s">
        <v>33</v>
      </c>
      <c r="C16" s="6"/>
      <c r="D16" s="31"/>
      <c r="E16" s="23"/>
    </row>
    <row r="17" spans="1:5" ht="5.45" customHeight="1" x14ac:dyDescent="0.25">
      <c r="A17" s="20"/>
      <c r="B17" s="34"/>
      <c r="C17" s="6"/>
      <c r="D17" s="6"/>
      <c r="E17" s="7"/>
    </row>
    <row r="18" spans="1:5" ht="20.45" customHeight="1" x14ac:dyDescent="0.25">
      <c r="A18" s="20"/>
      <c r="B18" s="34" t="s">
        <v>34</v>
      </c>
      <c r="C18" s="6"/>
      <c r="D18" s="32"/>
      <c r="E18" s="24"/>
    </row>
    <row r="19" spans="1:5" ht="5.45" customHeight="1" x14ac:dyDescent="0.25">
      <c r="A19" s="20"/>
      <c r="B19" s="34"/>
      <c r="C19" s="6"/>
      <c r="D19" s="6"/>
      <c r="E19" s="7"/>
    </row>
    <row r="20" spans="1:5" ht="20.45" customHeight="1" x14ac:dyDescent="0.25">
      <c r="A20" s="20"/>
      <c r="B20" s="34" t="s">
        <v>35</v>
      </c>
      <c r="C20" s="6"/>
      <c r="D20" s="31"/>
      <c r="E20" s="23"/>
    </row>
    <row r="21" spans="1:5" ht="5.45" customHeight="1" x14ac:dyDescent="0.25">
      <c r="A21" s="20"/>
      <c r="B21" s="34"/>
      <c r="C21" s="6"/>
      <c r="D21" s="6"/>
      <c r="E21" s="7"/>
    </row>
    <row r="22" spans="1:5" ht="20.45" customHeight="1" x14ac:dyDescent="0.25">
      <c r="A22" s="20"/>
      <c r="B22" s="34" t="s">
        <v>36</v>
      </c>
      <c r="C22" s="6"/>
      <c r="D22" s="31"/>
      <c r="E22" s="23"/>
    </row>
    <row r="23" spans="1:5" ht="5.45" customHeight="1" x14ac:dyDescent="0.25">
      <c r="A23" s="20"/>
      <c r="B23" s="34"/>
      <c r="C23" s="6"/>
      <c r="D23" s="6"/>
      <c r="E23" s="7"/>
    </row>
    <row r="24" spans="1:5" ht="20.45" customHeight="1" x14ac:dyDescent="0.25">
      <c r="A24" s="20"/>
      <c r="B24" s="34" t="s">
        <v>37</v>
      </c>
      <c r="C24" s="6"/>
      <c r="D24" s="31"/>
      <c r="E24" s="23"/>
    </row>
    <row r="25" spans="1:5" x14ac:dyDescent="0.25">
      <c r="A25" s="20"/>
      <c r="B25" s="36"/>
      <c r="C25" s="6"/>
      <c r="D25" s="37" t="s">
        <v>27</v>
      </c>
      <c r="E25" s="25"/>
    </row>
    <row r="26" spans="1:5" ht="90" customHeight="1" thickBot="1" x14ac:dyDescent="0.3">
      <c r="A26" s="20"/>
      <c r="B26" s="29"/>
      <c r="C26" s="26"/>
      <c r="D26" s="38" t="s">
        <v>38</v>
      </c>
      <c r="E26" s="30"/>
    </row>
    <row r="27" spans="1:5" s="1" customFormat="1" ht="5.25" customHeight="1" x14ac:dyDescent="0.25">
      <c r="E27" s="27"/>
    </row>
    <row r="33" spans="2:4" hidden="1" x14ac:dyDescent="0.25">
      <c r="B33" t="s">
        <v>70</v>
      </c>
      <c r="D33" t="s">
        <v>71</v>
      </c>
    </row>
    <row r="34" spans="2:4" hidden="1" x14ac:dyDescent="0.25">
      <c r="D34" t="s">
        <v>69</v>
      </c>
    </row>
    <row r="35" spans="2:4" hidden="1" x14ac:dyDescent="0.25">
      <c r="B35" t="s">
        <v>72</v>
      </c>
      <c r="D35" t="s">
        <v>68</v>
      </c>
    </row>
    <row r="36" spans="2:4" hidden="1" x14ac:dyDescent="0.25">
      <c r="B36" t="s">
        <v>73</v>
      </c>
    </row>
    <row r="37" spans="2:4" hidden="1" x14ac:dyDescent="0.25">
      <c r="B37" t="s">
        <v>87</v>
      </c>
    </row>
    <row r="38" spans="2:4" hidden="1" x14ac:dyDescent="0.25">
      <c r="B38" t="s">
        <v>74</v>
      </c>
    </row>
    <row r="39" spans="2:4" hidden="1" x14ac:dyDescent="0.25">
      <c r="B39" t="s">
        <v>75</v>
      </c>
    </row>
    <row r="40" spans="2:4" hidden="1" x14ac:dyDescent="0.25">
      <c r="B40" t="s">
        <v>76</v>
      </c>
    </row>
    <row r="41" spans="2:4" hidden="1" x14ac:dyDescent="0.25">
      <c r="B41" t="s">
        <v>77</v>
      </c>
    </row>
    <row r="42" spans="2:4" hidden="1" x14ac:dyDescent="0.25">
      <c r="B42" t="s">
        <v>78</v>
      </c>
    </row>
    <row r="43" spans="2:4" hidden="1" x14ac:dyDescent="0.25">
      <c r="B43" t="s">
        <v>79</v>
      </c>
    </row>
    <row r="44" spans="2:4" hidden="1" x14ac:dyDescent="0.25">
      <c r="B44" t="s">
        <v>80</v>
      </c>
    </row>
    <row r="45" spans="2:4" hidden="1" x14ac:dyDescent="0.25">
      <c r="B45" t="s">
        <v>81</v>
      </c>
    </row>
    <row r="46" spans="2:4" hidden="1" x14ac:dyDescent="0.25">
      <c r="B46" t="s">
        <v>82</v>
      </c>
    </row>
    <row r="47" spans="2:4" hidden="1" x14ac:dyDescent="0.25">
      <c r="B47" t="s">
        <v>83</v>
      </c>
    </row>
    <row r="48" spans="2:4" hidden="1" x14ac:dyDescent="0.25">
      <c r="B48" t="s">
        <v>84</v>
      </c>
    </row>
    <row r="49" spans="2:2" hidden="1" x14ac:dyDescent="0.25">
      <c r="B49" t="s">
        <v>85</v>
      </c>
    </row>
    <row r="50" spans="2:2" hidden="1" x14ac:dyDescent="0.25">
      <c r="B50" t="s">
        <v>86</v>
      </c>
    </row>
  </sheetData>
  <sheetProtection algorithmName="SHA-512" hashValue="pkzPkQzwX+iYC2Jdnln+P8e7nuXNH74dNv+In+mItRHgW/mI7kacDQWhQ7vknOPJNh5Ayxeu3q+7tB8Oo6uFcg==" saltValue="lktg5J6/L92F6kaXxbNXuA==" spinCount="100000" sheet="1" objects="1" scenarios="1" select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zoomScale="70" zoomScaleNormal="70" workbookViewId="0">
      <selection activeCell="C10" sqref="C10"/>
    </sheetView>
  </sheetViews>
  <sheetFormatPr defaultColWidth="0" defaultRowHeight="15" zeroHeight="1" x14ac:dyDescent="0.25"/>
  <cols>
    <col min="1" max="1" width="2.28515625" style="75" customWidth="1"/>
    <col min="2" max="2" width="4.5703125" style="127" customWidth="1"/>
    <col min="3" max="4" width="16.140625" style="128" customWidth="1"/>
    <col min="5" max="6" width="19.28515625" style="128" customWidth="1"/>
    <col min="7" max="7" width="10.140625" style="129" customWidth="1"/>
    <col min="8" max="8" width="12.28515625" style="129" customWidth="1"/>
    <col min="9" max="10" width="12.5703125" style="129" customWidth="1"/>
    <col min="11" max="11" width="23" style="129" customWidth="1"/>
    <col min="12" max="12" width="37.42578125" style="130" customWidth="1"/>
    <col min="13" max="13" width="1.85546875" style="78" customWidth="1"/>
    <col min="14" max="14" width="0" hidden="1" customWidth="1"/>
    <col min="15" max="16384" width="9" hidden="1"/>
  </cols>
  <sheetData>
    <row r="1" spans="1:13" ht="15.75" thickBot="1" x14ac:dyDescent="0.3">
      <c r="B1" s="76"/>
      <c r="C1" s="75"/>
      <c r="D1" s="75"/>
      <c r="E1" s="75"/>
      <c r="F1" s="75"/>
      <c r="G1" s="77"/>
      <c r="H1" s="77"/>
      <c r="I1" s="77"/>
      <c r="J1" s="77"/>
      <c r="K1" s="77"/>
      <c r="L1" s="78"/>
    </row>
    <row r="2" spans="1:13" ht="18.75" customHeight="1" thickBot="1" x14ac:dyDescent="0.3">
      <c r="B2" s="79"/>
      <c r="C2" s="80"/>
      <c r="D2" s="80"/>
      <c r="E2" s="80"/>
      <c r="F2" s="80"/>
      <c r="G2" s="81"/>
      <c r="H2" s="81"/>
      <c r="I2" s="81"/>
      <c r="J2" s="81"/>
      <c r="K2" s="81"/>
      <c r="L2" s="82"/>
    </row>
    <row r="3" spans="1:13" ht="15.75" customHeight="1" x14ac:dyDescent="0.25">
      <c r="B3" s="164" t="s">
        <v>46</v>
      </c>
      <c r="C3" s="165"/>
      <c r="D3" s="165"/>
      <c r="E3" s="165"/>
      <c r="F3" s="165"/>
      <c r="G3" s="166"/>
      <c r="H3" s="157" t="s">
        <v>40</v>
      </c>
      <c r="I3" s="158"/>
      <c r="J3" s="158"/>
      <c r="K3" s="84" t="s">
        <v>41</v>
      </c>
      <c r="L3" s="85"/>
      <c r="M3" s="86"/>
    </row>
    <row r="4" spans="1:13" ht="32.25" customHeight="1" x14ac:dyDescent="0.25">
      <c r="B4" s="164"/>
      <c r="C4" s="165"/>
      <c r="D4" s="165"/>
      <c r="E4" s="165"/>
      <c r="F4" s="165"/>
      <c r="G4" s="166"/>
      <c r="H4" s="87" t="s">
        <v>42</v>
      </c>
      <c r="I4" s="88" t="s">
        <v>43</v>
      </c>
      <c r="J4" s="88" t="s">
        <v>44</v>
      </c>
      <c r="K4" s="89" t="s">
        <v>45</v>
      </c>
      <c r="L4" s="159" t="s">
        <v>67</v>
      </c>
      <c r="M4" s="75"/>
    </row>
    <row r="5" spans="1:13" ht="33.4" customHeight="1" x14ac:dyDescent="0.25">
      <c r="B5" s="139"/>
      <c r="C5" s="167"/>
      <c r="D5" s="167"/>
      <c r="E5" s="167"/>
      <c r="F5" s="167"/>
      <c r="G5" s="8"/>
      <c r="H5" s="87"/>
      <c r="I5" s="88" t="s">
        <v>47</v>
      </c>
      <c r="J5" s="88" t="s">
        <v>48</v>
      </c>
      <c r="K5" s="89" t="s">
        <v>49</v>
      </c>
      <c r="L5" s="160"/>
      <c r="M5" s="90"/>
    </row>
    <row r="6" spans="1:13" ht="23.25" customHeight="1" x14ac:dyDescent="0.25">
      <c r="B6" s="83"/>
      <c r="C6" s="167"/>
      <c r="D6" s="167"/>
      <c r="E6" s="167"/>
      <c r="F6" s="167"/>
      <c r="G6" s="8"/>
      <c r="H6" s="91" t="s">
        <v>50</v>
      </c>
      <c r="I6" s="162" t="s">
        <v>51</v>
      </c>
      <c r="J6" s="162"/>
      <c r="K6" s="92" t="s">
        <v>52</v>
      </c>
      <c r="L6" s="160"/>
      <c r="M6" s="90"/>
    </row>
    <row r="7" spans="1:13" ht="24.75" thickBot="1" x14ac:dyDescent="0.3">
      <c r="B7" s="83"/>
      <c r="C7" s="167"/>
      <c r="D7" s="167"/>
      <c r="E7" s="167"/>
      <c r="F7" s="167"/>
      <c r="G7" s="8"/>
      <c r="H7" s="93" t="s">
        <v>53</v>
      </c>
      <c r="I7" s="163" t="s">
        <v>54</v>
      </c>
      <c r="J7" s="163"/>
      <c r="K7" s="94" t="s">
        <v>55</v>
      </c>
      <c r="L7" s="161"/>
      <c r="M7" s="95"/>
    </row>
    <row r="8" spans="1:13" ht="75" customHeight="1" thickBot="1" x14ac:dyDescent="0.3">
      <c r="B8" s="96"/>
      <c r="C8" s="170" t="s">
        <v>63</v>
      </c>
      <c r="D8" s="170"/>
      <c r="E8" s="97" t="s">
        <v>64</v>
      </c>
      <c r="F8" s="98" t="s">
        <v>65</v>
      </c>
      <c r="G8" s="171" t="s">
        <v>66</v>
      </c>
      <c r="H8" s="171"/>
      <c r="I8" s="171"/>
      <c r="J8" s="171"/>
      <c r="K8" s="172"/>
      <c r="L8" s="173"/>
      <c r="M8" s="99"/>
    </row>
    <row r="9" spans="1:13" ht="36.75" customHeight="1" thickBot="1" x14ac:dyDescent="0.3">
      <c r="B9" s="136" t="s">
        <v>19</v>
      </c>
      <c r="C9" s="134" t="s">
        <v>21</v>
      </c>
      <c r="D9" s="134" t="s">
        <v>22</v>
      </c>
      <c r="E9" s="131" t="s">
        <v>56</v>
      </c>
      <c r="F9" s="132" t="s">
        <v>56</v>
      </c>
      <c r="G9" s="133" t="s">
        <v>57</v>
      </c>
      <c r="H9" s="134" t="s">
        <v>58</v>
      </c>
      <c r="I9" s="134" t="s">
        <v>59</v>
      </c>
      <c r="J9" s="135" t="s">
        <v>60</v>
      </c>
      <c r="K9" s="174" t="s">
        <v>61</v>
      </c>
      <c r="L9" s="175"/>
      <c r="M9" s="95"/>
    </row>
    <row r="10" spans="1:13" x14ac:dyDescent="0.25">
      <c r="A10" s="100"/>
      <c r="B10" s="101">
        <v>1</v>
      </c>
      <c r="C10" s="102" t="str">
        <f>IF('Roster Submission'!I23="Trainer",'Roster Submission'!D23," ")</f>
        <v xml:space="preserve"> </v>
      </c>
      <c r="D10" s="105" t="str">
        <f>IF('Roster Submission'!I23="Trainer",'Roster Submission'!E23," ")</f>
        <v xml:space="preserve"> </v>
      </c>
      <c r="E10" s="103"/>
      <c r="F10" s="104"/>
      <c r="G10" s="101" t="str">
        <f t="shared" ref="G10:G39" si="0">IFERROR(AVERAGE(E10:F10),"")</f>
        <v/>
      </c>
      <c r="H10" s="102" t="str">
        <f t="shared" ref="H10:H39" si="1">IF(SUM(E10+F10)=0,"",E10+F10)</f>
        <v/>
      </c>
      <c r="I10" s="102" t="str">
        <f t="shared" ref="I10:I39" si="2">CONCATENATE(IF(AND(E10&gt;=15,F10&gt;=15,SUM(E10:F10)&gt;=35),"CL-A",""),
IF(AND(E10&gt;=15,F10&gt;=15,SUM(E10:F10)&gt;=30,SUM(E10:F10)&lt;35),"CL-B",""),
IF(OR(AND(SUM(E10:F10)&gt;=25,SUM(E10:F10)&lt;30),AND(OR(E10&lt;15,F10&lt;15),SUM(E10:F10)&gt;=25)),"PL",""),
IF(AND(SUM(E10:F10)&gt;=0.1,SUM(E10:F10)&lt;25),"RL",""))</f>
        <v/>
      </c>
      <c r="J10" s="105" t="str">
        <f t="shared" ref="J10:J39" si="3">CONCATENATE(IF(OR(I10="PL",I10="RL"),"No",""),IF(AND(OR(I10="CL-A",I10="CL-B"),COUNTBLANK(I10)&lt;&gt;1),"Yes",""))</f>
        <v/>
      </c>
      <c r="K10" s="176"/>
      <c r="L10" s="177"/>
      <c r="M10" s="106"/>
    </row>
    <row r="11" spans="1:13" x14ac:dyDescent="0.25">
      <c r="A11" s="100"/>
      <c r="B11" s="107">
        <v>2</v>
      </c>
      <c r="C11" s="108" t="str">
        <f>IF('Roster Submission'!I24="Trainer",'Roster Submission'!D24," ")</f>
        <v xml:space="preserve"> </v>
      </c>
      <c r="D11" s="111" t="str">
        <f>IF('Roster Submission'!I24="Trainer",'Roster Submission'!E24," ")</f>
        <v xml:space="preserve"> </v>
      </c>
      <c r="E11" s="109"/>
      <c r="F11" s="110"/>
      <c r="G11" s="107" t="str">
        <f t="shared" si="0"/>
        <v/>
      </c>
      <c r="H11" s="108" t="str">
        <f t="shared" si="1"/>
        <v/>
      </c>
      <c r="I11" s="108" t="str">
        <f t="shared" si="2"/>
        <v/>
      </c>
      <c r="J11" s="111" t="str">
        <f t="shared" si="3"/>
        <v/>
      </c>
      <c r="K11" s="168"/>
      <c r="L11" s="169"/>
      <c r="M11" s="106"/>
    </row>
    <row r="12" spans="1:13" x14ac:dyDescent="0.25">
      <c r="A12" s="100"/>
      <c r="B12" s="112">
        <v>3</v>
      </c>
      <c r="C12" s="113" t="str">
        <f>IF('Roster Submission'!I25="Trainer",'Roster Submission'!D25," ")</f>
        <v xml:space="preserve"> </v>
      </c>
      <c r="D12" s="116" t="str">
        <f>IF('Roster Submission'!I25="Trainer",'Roster Submission'!E25," ")</f>
        <v xml:space="preserve"> </v>
      </c>
      <c r="E12" s="114"/>
      <c r="F12" s="115"/>
      <c r="G12" s="112" t="str">
        <f t="shared" si="0"/>
        <v/>
      </c>
      <c r="H12" s="113" t="str">
        <f t="shared" si="1"/>
        <v/>
      </c>
      <c r="I12" s="113" t="str">
        <f t="shared" si="2"/>
        <v/>
      </c>
      <c r="J12" s="116" t="str">
        <f t="shared" si="3"/>
        <v/>
      </c>
      <c r="K12" s="178"/>
      <c r="L12" s="179"/>
      <c r="M12" s="106"/>
    </row>
    <row r="13" spans="1:13" x14ac:dyDescent="0.25">
      <c r="A13" s="100"/>
      <c r="B13" s="107">
        <v>4</v>
      </c>
      <c r="C13" s="108" t="str">
        <f>IF('Roster Submission'!I26="Trainer",'Roster Submission'!D26," ")</f>
        <v xml:space="preserve"> </v>
      </c>
      <c r="D13" s="111" t="str">
        <f>IF('Roster Submission'!I26="Trainer",'Roster Submission'!E26," ")</f>
        <v xml:space="preserve"> </v>
      </c>
      <c r="E13" s="117"/>
      <c r="F13" s="110"/>
      <c r="G13" s="107" t="str">
        <f t="shared" si="0"/>
        <v/>
      </c>
      <c r="H13" s="108" t="str">
        <f t="shared" si="1"/>
        <v/>
      </c>
      <c r="I13" s="108" t="str">
        <f t="shared" si="2"/>
        <v/>
      </c>
      <c r="J13" s="111" t="str">
        <f t="shared" si="3"/>
        <v/>
      </c>
      <c r="K13" s="168"/>
      <c r="L13" s="169"/>
      <c r="M13" s="106"/>
    </row>
    <row r="14" spans="1:13" x14ac:dyDescent="0.25">
      <c r="A14" s="100"/>
      <c r="B14" s="112">
        <v>5</v>
      </c>
      <c r="C14" s="113" t="str">
        <f>IF('Roster Submission'!I27="Trainer",'Roster Submission'!D27," ")</f>
        <v xml:space="preserve"> </v>
      </c>
      <c r="D14" s="116" t="str">
        <f>IF('Roster Submission'!I27="Trainer",'Roster Submission'!E27," ")</f>
        <v xml:space="preserve"> </v>
      </c>
      <c r="E14" s="114"/>
      <c r="F14" s="115"/>
      <c r="G14" s="112" t="str">
        <f t="shared" si="0"/>
        <v/>
      </c>
      <c r="H14" s="113" t="str">
        <f t="shared" si="1"/>
        <v/>
      </c>
      <c r="I14" s="113" t="str">
        <f t="shared" si="2"/>
        <v/>
      </c>
      <c r="J14" s="116" t="str">
        <f t="shared" si="3"/>
        <v/>
      </c>
      <c r="K14" s="178"/>
      <c r="L14" s="179"/>
      <c r="M14" s="106"/>
    </row>
    <row r="15" spans="1:13" x14ac:dyDescent="0.25">
      <c r="A15" s="100"/>
      <c r="B15" s="107">
        <v>6</v>
      </c>
      <c r="C15" s="108" t="str">
        <f>IF('Roster Submission'!I28="Trainer",'Roster Submission'!D28," ")</f>
        <v xml:space="preserve"> </v>
      </c>
      <c r="D15" s="111" t="str">
        <f>IF('Roster Submission'!I28="Trainer",'Roster Submission'!E28," ")</f>
        <v xml:space="preserve"> </v>
      </c>
      <c r="E15" s="117"/>
      <c r="F15" s="110"/>
      <c r="G15" s="107" t="str">
        <f t="shared" si="0"/>
        <v/>
      </c>
      <c r="H15" s="108" t="str">
        <f t="shared" si="1"/>
        <v/>
      </c>
      <c r="I15" s="108" t="str">
        <f t="shared" si="2"/>
        <v/>
      </c>
      <c r="J15" s="111" t="str">
        <f t="shared" si="3"/>
        <v/>
      </c>
      <c r="K15" s="168"/>
      <c r="L15" s="169"/>
      <c r="M15" s="106"/>
    </row>
    <row r="16" spans="1:13" x14ac:dyDescent="0.25">
      <c r="A16" s="100"/>
      <c r="B16" s="112">
        <v>7</v>
      </c>
      <c r="C16" s="113" t="str">
        <f>IF('Roster Submission'!I29="Trainer",'Roster Submission'!D29," ")</f>
        <v xml:space="preserve"> </v>
      </c>
      <c r="D16" s="116" t="str">
        <f>IF('Roster Submission'!I29="Trainer",'Roster Submission'!E29," ")</f>
        <v xml:space="preserve"> </v>
      </c>
      <c r="E16" s="114"/>
      <c r="F16" s="115"/>
      <c r="G16" s="112" t="str">
        <f t="shared" si="0"/>
        <v/>
      </c>
      <c r="H16" s="113" t="str">
        <f t="shared" si="1"/>
        <v/>
      </c>
      <c r="I16" s="113" t="str">
        <f t="shared" si="2"/>
        <v/>
      </c>
      <c r="J16" s="116" t="str">
        <f t="shared" si="3"/>
        <v/>
      </c>
      <c r="K16" s="178"/>
      <c r="L16" s="179"/>
      <c r="M16" s="106"/>
    </row>
    <row r="17" spans="1:13" x14ac:dyDescent="0.25">
      <c r="A17" s="100"/>
      <c r="B17" s="107">
        <v>8</v>
      </c>
      <c r="C17" s="108" t="str">
        <f>IF('Roster Submission'!I30="Trainer",'Roster Submission'!D30," ")</f>
        <v xml:space="preserve"> </v>
      </c>
      <c r="D17" s="111" t="str">
        <f>IF('Roster Submission'!I30="Trainer",'Roster Submission'!E30," ")</f>
        <v xml:space="preserve"> </v>
      </c>
      <c r="E17" s="117"/>
      <c r="F17" s="110"/>
      <c r="G17" s="107" t="str">
        <f t="shared" si="0"/>
        <v/>
      </c>
      <c r="H17" s="108" t="str">
        <f t="shared" si="1"/>
        <v/>
      </c>
      <c r="I17" s="108" t="str">
        <f t="shared" si="2"/>
        <v/>
      </c>
      <c r="J17" s="111" t="str">
        <f t="shared" si="3"/>
        <v/>
      </c>
      <c r="K17" s="168"/>
      <c r="L17" s="169"/>
      <c r="M17" s="106"/>
    </row>
    <row r="18" spans="1:13" x14ac:dyDescent="0.25">
      <c r="A18" s="100"/>
      <c r="B18" s="112">
        <v>9</v>
      </c>
      <c r="C18" s="113" t="str">
        <f>IF('Roster Submission'!I31="Trainer",'Roster Submission'!D31," ")</f>
        <v xml:space="preserve"> </v>
      </c>
      <c r="D18" s="116" t="str">
        <f>IF('Roster Submission'!I31="Trainer",'Roster Submission'!E31," ")</f>
        <v xml:space="preserve"> </v>
      </c>
      <c r="E18" s="114"/>
      <c r="F18" s="115"/>
      <c r="G18" s="112" t="str">
        <f t="shared" si="0"/>
        <v/>
      </c>
      <c r="H18" s="113" t="str">
        <f t="shared" si="1"/>
        <v/>
      </c>
      <c r="I18" s="113" t="str">
        <f t="shared" si="2"/>
        <v/>
      </c>
      <c r="J18" s="116" t="str">
        <f t="shared" si="3"/>
        <v/>
      </c>
      <c r="K18" s="178"/>
      <c r="L18" s="179"/>
      <c r="M18" s="106"/>
    </row>
    <row r="19" spans="1:13" x14ac:dyDescent="0.25">
      <c r="A19" s="100"/>
      <c r="B19" s="107">
        <v>10</v>
      </c>
      <c r="C19" s="108" t="str">
        <f>IF('Roster Submission'!I32="Trainer",'Roster Submission'!D32," ")</f>
        <v xml:space="preserve"> </v>
      </c>
      <c r="D19" s="111" t="str">
        <f>IF('Roster Submission'!I32="Trainer",'Roster Submission'!E32," ")</f>
        <v xml:space="preserve"> </v>
      </c>
      <c r="E19" s="117"/>
      <c r="F19" s="110"/>
      <c r="G19" s="107" t="str">
        <f t="shared" si="0"/>
        <v/>
      </c>
      <c r="H19" s="108" t="str">
        <f t="shared" si="1"/>
        <v/>
      </c>
      <c r="I19" s="108" t="str">
        <f t="shared" si="2"/>
        <v/>
      </c>
      <c r="J19" s="111" t="str">
        <f t="shared" si="3"/>
        <v/>
      </c>
      <c r="K19" s="168"/>
      <c r="L19" s="169"/>
      <c r="M19" s="106"/>
    </row>
    <row r="20" spans="1:13" x14ac:dyDescent="0.25">
      <c r="A20" s="100"/>
      <c r="B20" s="112">
        <v>11</v>
      </c>
      <c r="C20" s="113" t="str">
        <f>IF('Roster Submission'!I33="Trainer",'Roster Submission'!D33," ")</f>
        <v xml:space="preserve"> </v>
      </c>
      <c r="D20" s="116" t="str">
        <f>IF('Roster Submission'!I33="Trainer",'Roster Submission'!E33," ")</f>
        <v xml:space="preserve"> </v>
      </c>
      <c r="E20" s="114"/>
      <c r="F20" s="115"/>
      <c r="G20" s="112" t="str">
        <f t="shared" si="0"/>
        <v/>
      </c>
      <c r="H20" s="113" t="str">
        <f t="shared" si="1"/>
        <v/>
      </c>
      <c r="I20" s="113" t="str">
        <f t="shared" si="2"/>
        <v/>
      </c>
      <c r="J20" s="116" t="str">
        <f t="shared" si="3"/>
        <v/>
      </c>
      <c r="K20" s="178"/>
      <c r="L20" s="179"/>
      <c r="M20" s="106"/>
    </row>
    <row r="21" spans="1:13" x14ac:dyDescent="0.25">
      <c r="A21" s="100"/>
      <c r="B21" s="107">
        <v>12</v>
      </c>
      <c r="C21" s="108" t="str">
        <f>IF('Roster Submission'!I34="Trainer",'Roster Submission'!D34," ")</f>
        <v xml:space="preserve"> </v>
      </c>
      <c r="D21" s="111" t="str">
        <f>IF('Roster Submission'!I34="Trainer",'Roster Submission'!E34," ")</f>
        <v xml:space="preserve"> </v>
      </c>
      <c r="E21" s="117"/>
      <c r="F21" s="110"/>
      <c r="G21" s="107" t="str">
        <f t="shared" si="0"/>
        <v/>
      </c>
      <c r="H21" s="108" t="str">
        <f t="shared" si="1"/>
        <v/>
      </c>
      <c r="I21" s="108" t="str">
        <f t="shared" si="2"/>
        <v/>
      </c>
      <c r="J21" s="111" t="str">
        <f t="shared" si="3"/>
        <v/>
      </c>
      <c r="K21" s="168"/>
      <c r="L21" s="169"/>
      <c r="M21" s="106"/>
    </row>
    <row r="22" spans="1:13" x14ac:dyDescent="0.25">
      <c r="A22" s="100"/>
      <c r="B22" s="112">
        <v>13</v>
      </c>
      <c r="C22" s="113" t="str">
        <f>IF('Roster Submission'!I35="Trainer",'Roster Submission'!D35," ")</f>
        <v xml:space="preserve"> </v>
      </c>
      <c r="D22" s="116" t="str">
        <f>IF('Roster Submission'!I35="Trainer",'Roster Submission'!E35," ")</f>
        <v xml:space="preserve"> </v>
      </c>
      <c r="E22" s="114"/>
      <c r="F22" s="115"/>
      <c r="G22" s="112" t="str">
        <f t="shared" si="0"/>
        <v/>
      </c>
      <c r="H22" s="113" t="str">
        <f t="shared" si="1"/>
        <v/>
      </c>
      <c r="I22" s="113" t="str">
        <f t="shared" si="2"/>
        <v/>
      </c>
      <c r="J22" s="116" t="str">
        <f t="shared" si="3"/>
        <v/>
      </c>
      <c r="K22" s="178"/>
      <c r="L22" s="179"/>
      <c r="M22" s="106"/>
    </row>
    <row r="23" spans="1:13" x14ac:dyDescent="0.25">
      <c r="A23" s="100"/>
      <c r="B23" s="107">
        <v>14</v>
      </c>
      <c r="C23" s="108" t="str">
        <f>IF('Roster Submission'!I36="Trainer",'Roster Submission'!D36," ")</f>
        <v xml:space="preserve"> </v>
      </c>
      <c r="D23" s="111" t="str">
        <f>IF('Roster Submission'!I36="Trainer",'Roster Submission'!E36," ")</f>
        <v xml:space="preserve"> </v>
      </c>
      <c r="E23" s="117"/>
      <c r="F23" s="110"/>
      <c r="G23" s="107" t="str">
        <f t="shared" si="0"/>
        <v/>
      </c>
      <c r="H23" s="108" t="str">
        <f t="shared" si="1"/>
        <v/>
      </c>
      <c r="I23" s="108" t="str">
        <f t="shared" si="2"/>
        <v/>
      </c>
      <c r="J23" s="111" t="str">
        <f t="shared" si="3"/>
        <v/>
      </c>
      <c r="K23" s="168"/>
      <c r="L23" s="169"/>
      <c r="M23" s="106"/>
    </row>
    <row r="24" spans="1:13" x14ac:dyDescent="0.25">
      <c r="A24" s="100"/>
      <c r="B24" s="112">
        <v>15</v>
      </c>
      <c r="C24" s="113" t="str">
        <f>IF('Roster Submission'!I37="Trainer",'Roster Submission'!D37," ")</f>
        <v xml:space="preserve"> </v>
      </c>
      <c r="D24" s="116" t="str">
        <f>IF('Roster Submission'!I37="Trainer",'Roster Submission'!E37," ")</f>
        <v xml:space="preserve"> </v>
      </c>
      <c r="E24" s="114"/>
      <c r="F24" s="115"/>
      <c r="G24" s="112" t="str">
        <f t="shared" si="0"/>
        <v/>
      </c>
      <c r="H24" s="113" t="str">
        <f t="shared" si="1"/>
        <v/>
      </c>
      <c r="I24" s="113" t="str">
        <f t="shared" si="2"/>
        <v/>
      </c>
      <c r="J24" s="116" t="str">
        <f t="shared" si="3"/>
        <v/>
      </c>
      <c r="K24" s="178"/>
      <c r="L24" s="179"/>
      <c r="M24" s="106"/>
    </row>
    <row r="25" spans="1:13" x14ac:dyDescent="0.25">
      <c r="A25" s="100"/>
      <c r="B25" s="107">
        <v>16</v>
      </c>
      <c r="C25" s="108" t="str">
        <f>IF('Roster Submission'!I38="Trainer",'Roster Submission'!D38," ")</f>
        <v xml:space="preserve"> </v>
      </c>
      <c r="D25" s="111" t="str">
        <f>IF('Roster Submission'!I38="Trainer",'Roster Submission'!E38," ")</f>
        <v xml:space="preserve"> </v>
      </c>
      <c r="E25" s="117"/>
      <c r="F25" s="110"/>
      <c r="G25" s="107" t="str">
        <f t="shared" si="0"/>
        <v/>
      </c>
      <c r="H25" s="108" t="str">
        <f t="shared" si="1"/>
        <v/>
      </c>
      <c r="I25" s="108" t="str">
        <f t="shared" si="2"/>
        <v/>
      </c>
      <c r="J25" s="111" t="str">
        <f t="shared" si="3"/>
        <v/>
      </c>
      <c r="K25" s="168"/>
      <c r="L25" s="169"/>
      <c r="M25" s="106"/>
    </row>
    <row r="26" spans="1:13" x14ac:dyDescent="0.25">
      <c r="A26" s="100"/>
      <c r="B26" s="112">
        <v>17</v>
      </c>
      <c r="C26" s="113" t="str">
        <f>IF('Roster Submission'!I39="Trainer",'Roster Submission'!D39," ")</f>
        <v xml:space="preserve"> </v>
      </c>
      <c r="D26" s="116" t="str">
        <f>IF('Roster Submission'!I39="Trainer",'Roster Submission'!E39," ")</f>
        <v xml:space="preserve"> </v>
      </c>
      <c r="E26" s="114"/>
      <c r="F26" s="115"/>
      <c r="G26" s="112" t="str">
        <f t="shared" si="0"/>
        <v/>
      </c>
      <c r="H26" s="113" t="str">
        <f t="shared" si="1"/>
        <v/>
      </c>
      <c r="I26" s="113" t="str">
        <f t="shared" si="2"/>
        <v/>
      </c>
      <c r="J26" s="116" t="str">
        <f t="shared" si="3"/>
        <v/>
      </c>
      <c r="K26" s="178"/>
      <c r="L26" s="179"/>
      <c r="M26" s="106"/>
    </row>
    <row r="27" spans="1:13" x14ac:dyDescent="0.25">
      <c r="A27" s="100"/>
      <c r="B27" s="107">
        <v>18</v>
      </c>
      <c r="C27" s="108" t="str">
        <f>IF('Roster Submission'!I40="Trainer",'Roster Submission'!D40," ")</f>
        <v xml:space="preserve"> </v>
      </c>
      <c r="D27" s="111" t="str">
        <f>IF('Roster Submission'!I40="Trainer",'Roster Submission'!E40," ")</f>
        <v xml:space="preserve"> </v>
      </c>
      <c r="E27" s="117"/>
      <c r="F27" s="110"/>
      <c r="G27" s="107" t="str">
        <f t="shared" si="0"/>
        <v/>
      </c>
      <c r="H27" s="108" t="str">
        <f t="shared" si="1"/>
        <v/>
      </c>
      <c r="I27" s="108" t="str">
        <f t="shared" si="2"/>
        <v/>
      </c>
      <c r="J27" s="111" t="str">
        <f t="shared" si="3"/>
        <v/>
      </c>
      <c r="K27" s="168"/>
      <c r="L27" s="169"/>
      <c r="M27" s="106"/>
    </row>
    <row r="28" spans="1:13" x14ac:dyDescent="0.25">
      <c r="A28" s="100"/>
      <c r="B28" s="112">
        <v>19</v>
      </c>
      <c r="C28" s="113" t="str">
        <f>IF('Roster Submission'!I41="Trainer",'Roster Submission'!D41," ")</f>
        <v xml:space="preserve"> </v>
      </c>
      <c r="D28" s="116" t="str">
        <f>IF('Roster Submission'!I41="Trainer",'Roster Submission'!E41," ")</f>
        <v xml:space="preserve"> </v>
      </c>
      <c r="E28" s="114"/>
      <c r="F28" s="115"/>
      <c r="G28" s="112" t="str">
        <f t="shared" si="0"/>
        <v/>
      </c>
      <c r="H28" s="113" t="str">
        <f t="shared" si="1"/>
        <v/>
      </c>
      <c r="I28" s="113" t="str">
        <f t="shared" si="2"/>
        <v/>
      </c>
      <c r="J28" s="116" t="str">
        <f t="shared" si="3"/>
        <v/>
      </c>
      <c r="K28" s="178"/>
      <c r="L28" s="179"/>
      <c r="M28" s="106"/>
    </row>
    <row r="29" spans="1:13" x14ac:dyDescent="0.25">
      <c r="A29" s="100"/>
      <c r="B29" s="107">
        <v>20</v>
      </c>
      <c r="C29" s="108" t="str">
        <f>IF('Roster Submission'!I42="Trainer",'Roster Submission'!D42," ")</f>
        <v xml:space="preserve"> </v>
      </c>
      <c r="D29" s="111" t="str">
        <f>IF('Roster Submission'!I42="Trainer",'Roster Submission'!E42," ")</f>
        <v xml:space="preserve"> </v>
      </c>
      <c r="E29" s="117"/>
      <c r="F29" s="110"/>
      <c r="G29" s="107" t="str">
        <f t="shared" si="0"/>
        <v/>
      </c>
      <c r="H29" s="108" t="str">
        <f t="shared" si="1"/>
        <v/>
      </c>
      <c r="I29" s="108" t="str">
        <f t="shared" si="2"/>
        <v/>
      </c>
      <c r="J29" s="111" t="str">
        <f t="shared" si="3"/>
        <v/>
      </c>
      <c r="K29" s="168"/>
      <c r="L29" s="169"/>
      <c r="M29" s="106"/>
    </row>
    <row r="30" spans="1:13" x14ac:dyDescent="0.25">
      <c r="A30" s="100"/>
      <c r="B30" s="112">
        <v>21</v>
      </c>
      <c r="C30" s="113" t="str">
        <f>IF('Roster Submission'!I43="Trainer",'Roster Submission'!D43," ")</f>
        <v xml:space="preserve"> </v>
      </c>
      <c r="D30" s="116" t="str">
        <f>IF('Roster Submission'!I43="Trainer",'Roster Submission'!E43," ")</f>
        <v xml:space="preserve"> </v>
      </c>
      <c r="E30" s="114"/>
      <c r="F30" s="115"/>
      <c r="G30" s="112" t="str">
        <f t="shared" si="0"/>
        <v/>
      </c>
      <c r="H30" s="113" t="str">
        <f t="shared" si="1"/>
        <v/>
      </c>
      <c r="I30" s="113" t="str">
        <f t="shared" si="2"/>
        <v/>
      </c>
      <c r="J30" s="116" t="str">
        <f t="shared" si="3"/>
        <v/>
      </c>
      <c r="K30" s="178"/>
      <c r="L30" s="179"/>
      <c r="M30" s="106"/>
    </row>
    <row r="31" spans="1:13" x14ac:dyDescent="0.25">
      <c r="A31" s="100"/>
      <c r="B31" s="107">
        <v>22</v>
      </c>
      <c r="C31" s="108" t="str">
        <f>IF('Roster Submission'!I44="Trainer",'Roster Submission'!D44," ")</f>
        <v xml:space="preserve"> </v>
      </c>
      <c r="D31" s="111" t="str">
        <f>IF('Roster Submission'!I44="Trainer",'Roster Submission'!E44," ")</f>
        <v xml:space="preserve"> </v>
      </c>
      <c r="E31" s="117"/>
      <c r="F31" s="110"/>
      <c r="G31" s="107" t="str">
        <f t="shared" si="0"/>
        <v/>
      </c>
      <c r="H31" s="108" t="str">
        <f t="shared" si="1"/>
        <v/>
      </c>
      <c r="I31" s="108" t="str">
        <f t="shared" si="2"/>
        <v/>
      </c>
      <c r="J31" s="111" t="str">
        <f t="shared" si="3"/>
        <v/>
      </c>
      <c r="K31" s="168"/>
      <c r="L31" s="169"/>
      <c r="M31" s="106"/>
    </row>
    <row r="32" spans="1:13" x14ac:dyDescent="0.25">
      <c r="A32" s="100"/>
      <c r="B32" s="112">
        <v>23</v>
      </c>
      <c r="C32" s="113" t="str">
        <f>IF('Roster Submission'!I45="Trainer",'Roster Submission'!D45," ")</f>
        <v xml:space="preserve"> </v>
      </c>
      <c r="D32" s="116" t="str">
        <f>IF('Roster Submission'!I45="Trainer",'Roster Submission'!E45," ")</f>
        <v xml:space="preserve"> </v>
      </c>
      <c r="E32" s="114"/>
      <c r="F32" s="115"/>
      <c r="G32" s="112" t="str">
        <f t="shared" si="0"/>
        <v/>
      </c>
      <c r="H32" s="113" t="str">
        <f t="shared" si="1"/>
        <v/>
      </c>
      <c r="I32" s="113" t="str">
        <f t="shared" si="2"/>
        <v/>
      </c>
      <c r="J32" s="116" t="str">
        <f t="shared" si="3"/>
        <v/>
      </c>
      <c r="K32" s="178"/>
      <c r="L32" s="179"/>
      <c r="M32" s="106"/>
    </row>
    <row r="33" spans="1:13" x14ac:dyDescent="0.25">
      <c r="A33" s="100"/>
      <c r="B33" s="107">
        <v>24</v>
      </c>
      <c r="C33" s="108" t="str">
        <f>IF('Roster Submission'!I46="Trainer",'Roster Submission'!D46," ")</f>
        <v xml:space="preserve"> </v>
      </c>
      <c r="D33" s="111" t="str">
        <f>IF('Roster Submission'!I46="Trainer",'Roster Submission'!E46," ")</f>
        <v xml:space="preserve"> </v>
      </c>
      <c r="E33" s="117"/>
      <c r="F33" s="110"/>
      <c r="G33" s="107" t="str">
        <f t="shared" si="0"/>
        <v/>
      </c>
      <c r="H33" s="108" t="str">
        <f t="shared" si="1"/>
        <v/>
      </c>
      <c r="I33" s="108" t="str">
        <f t="shared" si="2"/>
        <v/>
      </c>
      <c r="J33" s="111" t="str">
        <f t="shared" si="3"/>
        <v/>
      </c>
      <c r="K33" s="168"/>
      <c r="L33" s="169"/>
      <c r="M33" s="106"/>
    </row>
    <row r="34" spans="1:13" x14ac:dyDescent="0.25">
      <c r="A34" s="100"/>
      <c r="B34" s="112">
        <v>25</v>
      </c>
      <c r="C34" s="113" t="str">
        <f>IF('Roster Submission'!I47="Trainer",'Roster Submission'!D47," ")</f>
        <v xml:space="preserve"> </v>
      </c>
      <c r="D34" s="116" t="str">
        <f>IF('Roster Submission'!I47="Trainer",'Roster Submission'!E47," ")</f>
        <v xml:space="preserve"> </v>
      </c>
      <c r="E34" s="114"/>
      <c r="F34" s="115"/>
      <c r="G34" s="112" t="str">
        <f t="shared" si="0"/>
        <v/>
      </c>
      <c r="H34" s="113" t="str">
        <f t="shared" si="1"/>
        <v/>
      </c>
      <c r="I34" s="113" t="str">
        <f t="shared" si="2"/>
        <v/>
      </c>
      <c r="J34" s="116" t="str">
        <f t="shared" si="3"/>
        <v/>
      </c>
      <c r="K34" s="178"/>
      <c r="L34" s="179"/>
      <c r="M34" s="106"/>
    </row>
    <row r="35" spans="1:13" x14ac:dyDescent="0.25">
      <c r="A35" s="100"/>
      <c r="B35" s="107">
        <v>26</v>
      </c>
      <c r="C35" s="108" t="str">
        <f>IF('Roster Submission'!I48="Trainer",'Roster Submission'!D48," ")</f>
        <v xml:space="preserve"> </v>
      </c>
      <c r="D35" s="111" t="str">
        <f>IF('Roster Submission'!I48="Trainer",'Roster Submission'!E48," ")</f>
        <v xml:space="preserve"> </v>
      </c>
      <c r="E35" s="117"/>
      <c r="F35" s="110"/>
      <c r="G35" s="107" t="str">
        <f t="shared" si="0"/>
        <v/>
      </c>
      <c r="H35" s="108" t="str">
        <f t="shared" si="1"/>
        <v/>
      </c>
      <c r="I35" s="108" t="str">
        <f t="shared" si="2"/>
        <v/>
      </c>
      <c r="J35" s="111" t="str">
        <f t="shared" si="3"/>
        <v/>
      </c>
      <c r="K35" s="168"/>
      <c r="L35" s="169"/>
      <c r="M35" s="106"/>
    </row>
    <row r="36" spans="1:13" x14ac:dyDescent="0.25">
      <c r="A36" s="100"/>
      <c r="B36" s="112">
        <v>27</v>
      </c>
      <c r="C36" s="113" t="str">
        <f>IF('Roster Submission'!I49="Trainer",'Roster Submission'!D49," ")</f>
        <v xml:space="preserve"> </v>
      </c>
      <c r="D36" s="116" t="str">
        <f>IF('Roster Submission'!I49="Trainer",'Roster Submission'!E49," ")</f>
        <v xml:space="preserve"> </v>
      </c>
      <c r="E36" s="114"/>
      <c r="F36" s="115"/>
      <c r="G36" s="112" t="str">
        <f t="shared" si="0"/>
        <v/>
      </c>
      <c r="H36" s="113" t="str">
        <f t="shared" si="1"/>
        <v/>
      </c>
      <c r="I36" s="113" t="str">
        <f t="shared" si="2"/>
        <v/>
      </c>
      <c r="J36" s="116" t="str">
        <f t="shared" si="3"/>
        <v/>
      </c>
      <c r="K36" s="178"/>
      <c r="L36" s="179"/>
      <c r="M36" s="106"/>
    </row>
    <row r="37" spans="1:13" x14ac:dyDescent="0.25">
      <c r="A37" s="100"/>
      <c r="B37" s="107">
        <v>28</v>
      </c>
      <c r="C37" s="108" t="str">
        <f>IF('Roster Submission'!I50="Trainer",'Roster Submission'!D50," ")</f>
        <v xml:space="preserve"> </v>
      </c>
      <c r="D37" s="111" t="str">
        <f>IF('Roster Submission'!I50="Trainer",'Roster Submission'!E50," ")</f>
        <v xml:space="preserve"> </v>
      </c>
      <c r="E37" s="117"/>
      <c r="F37" s="110"/>
      <c r="G37" s="107" t="str">
        <f t="shared" si="0"/>
        <v/>
      </c>
      <c r="H37" s="108" t="str">
        <f t="shared" si="1"/>
        <v/>
      </c>
      <c r="I37" s="108" t="str">
        <f t="shared" si="2"/>
        <v/>
      </c>
      <c r="J37" s="111" t="str">
        <f t="shared" si="3"/>
        <v/>
      </c>
      <c r="K37" s="168"/>
      <c r="L37" s="169"/>
      <c r="M37" s="106"/>
    </row>
    <row r="38" spans="1:13" x14ac:dyDescent="0.25">
      <c r="A38" s="100"/>
      <c r="B38" s="112">
        <v>29</v>
      </c>
      <c r="C38" s="113" t="str">
        <f>IF('Roster Submission'!I51="Trainer",'Roster Submission'!D51," ")</f>
        <v xml:space="preserve"> </v>
      </c>
      <c r="D38" s="116" t="str">
        <f>IF('Roster Submission'!I51="Trainer",'Roster Submission'!E51," ")</f>
        <v xml:space="preserve"> </v>
      </c>
      <c r="E38" s="114"/>
      <c r="F38" s="115"/>
      <c r="G38" s="112" t="str">
        <f t="shared" si="0"/>
        <v/>
      </c>
      <c r="H38" s="113" t="str">
        <f t="shared" si="1"/>
        <v/>
      </c>
      <c r="I38" s="113" t="str">
        <f t="shared" si="2"/>
        <v/>
      </c>
      <c r="J38" s="116" t="str">
        <f t="shared" si="3"/>
        <v/>
      </c>
      <c r="K38" s="178"/>
      <c r="L38" s="179"/>
      <c r="M38" s="106"/>
    </row>
    <row r="39" spans="1:13" ht="15.75" thickBot="1" x14ac:dyDescent="0.3">
      <c r="A39" s="100"/>
      <c r="B39" s="118">
        <v>30</v>
      </c>
      <c r="C39" s="119" t="str">
        <f>IF('Roster Submission'!I52="Trainer",'Roster Submission'!D52," ")</f>
        <v xml:space="preserve"> </v>
      </c>
      <c r="D39" s="122" t="str">
        <f>IF('Roster Submission'!I52="Trainer",'Roster Submission'!E52," ")</f>
        <v xml:space="preserve"> </v>
      </c>
      <c r="E39" s="120"/>
      <c r="F39" s="121"/>
      <c r="G39" s="118" t="str">
        <f t="shared" si="0"/>
        <v/>
      </c>
      <c r="H39" s="119" t="str">
        <f t="shared" si="1"/>
        <v/>
      </c>
      <c r="I39" s="119" t="str">
        <f t="shared" si="2"/>
        <v/>
      </c>
      <c r="J39" s="122" t="str">
        <f t="shared" si="3"/>
        <v/>
      </c>
      <c r="K39" s="180"/>
      <c r="L39" s="181"/>
      <c r="M39" s="106"/>
    </row>
    <row r="40" spans="1:13" x14ac:dyDescent="0.25">
      <c r="A40" s="100"/>
      <c r="B40" s="123"/>
      <c r="C40" s="123"/>
      <c r="D40" s="123"/>
      <c r="E40" s="124"/>
      <c r="F40" s="124"/>
      <c r="G40" s="125"/>
      <c r="H40" s="125"/>
      <c r="I40" s="125"/>
      <c r="J40" s="125"/>
      <c r="K40" s="126"/>
      <c r="L40" s="106"/>
      <c r="M40" s="106"/>
    </row>
  </sheetData>
  <sheetProtection algorithmName="SHA-512" hashValue="jy83BO+cnuoMpboYhC6HYz/1iPNMDAe2w9Cu6EiE+dnspLA94ml0lXTVCv7C9FTS7t10yIkTayVx/DcgG6XLMA==" saltValue="LEz5zeS20hKZpg5qjSE4KQ==" spinCount="100000" sheet="1" objects="1" scenarios="1"/>
  <mergeCells count="40">
    <mergeCell ref="K36:L36"/>
    <mergeCell ref="K37:L37"/>
    <mergeCell ref="K38:L38"/>
    <mergeCell ref="K39:L39"/>
    <mergeCell ref="K30:L30"/>
    <mergeCell ref="K31:L31"/>
    <mergeCell ref="K32:L32"/>
    <mergeCell ref="K33:L33"/>
    <mergeCell ref="K34:L34"/>
    <mergeCell ref="K35:L35"/>
    <mergeCell ref="K29:L29"/>
    <mergeCell ref="K18:L18"/>
    <mergeCell ref="K19:L19"/>
    <mergeCell ref="K20:L20"/>
    <mergeCell ref="K21:L21"/>
    <mergeCell ref="K22:L22"/>
    <mergeCell ref="K23:L23"/>
    <mergeCell ref="K24:L24"/>
    <mergeCell ref="K25:L25"/>
    <mergeCell ref="K26:L26"/>
    <mergeCell ref="K27:L27"/>
    <mergeCell ref="K28:L28"/>
    <mergeCell ref="K17:L17"/>
    <mergeCell ref="C8:D8"/>
    <mergeCell ref="G8:J8"/>
    <mergeCell ref="K8:L8"/>
    <mergeCell ref="K9:L9"/>
    <mergeCell ref="K10:L10"/>
    <mergeCell ref="K11:L11"/>
    <mergeCell ref="K12:L12"/>
    <mergeCell ref="K13:L13"/>
    <mergeCell ref="K14:L14"/>
    <mergeCell ref="K15:L15"/>
    <mergeCell ref="K16:L16"/>
    <mergeCell ref="H3:J3"/>
    <mergeCell ref="L4:L7"/>
    <mergeCell ref="I6:J6"/>
    <mergeCell ref="I7:J7"/>
    <mergeCell ref="B3:G4"/>
    <mergeCell ref="C5:F7"/>
  </mergeCells>
  <dataValidations count="2">
    <dataValidation type="whole" allowBlank="1" showInputMessage="1" showErrorMessage="1" sqref="E10:F40" xr:uid="{00000000-0002-0000-0200-000000000000}">
      <formula1>0</formula1>
      <formula2>20</formula2>
    </dataValidation>
    <dataValidation type="list" allowBlank="1" showInputMessage="1" showErrorMessage="1" sqref="K40" xr:uid="{00000000-0002-0000-0200-000001000000}">
      <formula1>"Corporate Trainer, Practicing Agent"</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27C51884-6E14-46F3-8A78-DFB5F427FB51}">
            <xm:f>'Roster Submission'!$D$19="No"</xm:f>
            <x14:dxf>
              <font>
                <color theme="1"/>
              </font>
              <fill>
                <patternFill>
                  <bgColor theme="1"/>
                </patternFill>
              </fill>
            </x14:dxf>
          </x14:cfRule>
          <xm:sqref>A1:M40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D3750B-2B44-49B6-A6F8-9DB4D07E0BFD}"/>
</file>

<file path=customXml/itemProps2.xml><?xml version="1.0" encoding="utf-8"?>
<ds:datastoreItem xmlns:ds="http://schemas.openxmlformats.org/officeDocument/2006/customXml" ds:itemID="{CD5CAE3D-7EFB-4533-8C54-F9DDC2E4EA6C}"/>
</file>

<file path=customXml/itemProps3.xml><?xml version="1.0" encoding="utf-8"?>
<ds:datastoreItem xmlns:ds="http://schemas.openxmlformats.org/officeDocument/2006/customXml" ds:itemID="{43C5C2C5-3EB5-4CB0-99D2-1D05E852C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Roster Submission</vt:lpstr>
      <vt:lpstr>Shipping</vt:lpstr>
      <vt:lpstr>TTT Grade Book (FOR TTT ONLY)</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Torpey, Heather</dc:creator>
  <cp:lastModifiedBy>Torpey, Heather</cp:lastModifiedBy>
  <dcterms:created xsi:type="dcterms:W3CDTF">2024-01-10T15:17:13Z</dcterms:created>
  <dcterms:modified xsi:type="dcterms:W3CDTF">2024-02-15T13:44:11Z</dcterms:modified>
</cp:coreProperties>
</file>